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27" activeTab="10"/>
  </bookViews>
  <sheets>
    <sheet name="2023年1期手工" sheetId="1" r:id="rId1"/>
    <sheet name="2023年2期手工" sheetId="2" r:id="rId2"/>
    <sheet name="2023年3期手工" sheetId="3" r:id="rId3"/>
    <sheet name="2024年1期手工" sheetId="4" r:id="rId4"/>
    <sheet name="2024年2期手工" sheetId="5" r:id="rId5"/>
    <sheet name="2024年3期手工" sheetId="6" r:id="rId6"/>
    <sheet name="2024年4期手工" sheetId="7" r:id="rId7"/>
    <sheet name="2024年6期手工" sheetId="8" r:id="rId8"/>
    <sheet name="2024年10期手工" sheetId="9" r:id="rId9"/>
    <sheet name="2024年11期手工" sheetId="10" r:id="rId10"/>
    <sheet name="2024年13期手工" sheetId="11" r:id="rId11"/>
    <sheet name="2024年15期手工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<sst xmlns="http://schemas.openxmlformats.org/spreadsheetml/2006/main" count="852" uniqueCount="360">
  <si>
    <t>赤峰文达职业技能培训学校2023年第1期手工编织职业技能评价补贴花名册</t>
  </si>
  <si>
    <t xml:space="preserve">                          单位：元</t>
  </si>
  <si>
    <t>序号</t>
  </si>
  <si>
    <t>学校名称</t>
  </si>
  <si>
    <t>姓名</t>
  </si>
  <si>
    <t>身份证号</t>
  </si>
  <si>
    <t>电话</t>
  </si>
  <si>
    <t>性别</t>
  </si>
  <si>
    <t>人员类别</t>
  </si>
  <si>
    <t>培训班期</t>
  </si>
  <si>
    <t>培训日期</t>
  </si>
  <si>
    <t>培训工种</t>
  </si>
  <si>
    <t>合格证书编号</t>
  </si>
  <si>
    <t>职业技能等级证书编号</t>
  </si>
  <si>
    <t>鉴定补贴金额</t>
  </si>
  <si>
    <t>赤峰文达职业技能培训学校</t>
  </si>
  <si>
    <t>杨秀颖</t>
  </si>
  <si>
    <t>15043019890107****</t>
  </si>
  <si>
    <t>1363476****</t>
  </si>
  <si>
    <t>女</t>
  </si>
  <si>
    <t>城镇登记失业人员</t>
  </si>
  <si>
    <t>2023年第1期手工编织培训班</t>
  </si>
  <si>
    <t xml:space="preserve">2023.10.24 2023.11.09   </t>
  </si>
  <si>
    <t>手工编织</t>
  </si>
  <si>
    <t>022023228</t>
  </si>
  <si>
    <t>2306040003468</t>
  </si>
  <si>
    <t>苏晓曼</t>
  </si>
  <si>
    <t>15040419810428****</t>
  </si>
  <si>
    <t>1362476****</t>
  </si>
  <si>
    <t>农村牧区转移就业劳动者</t>
  </si>
  <si>
    <t>022023229</t>
  </si>
  <si>
    <t>2306040003449</t>
  </si>
  <si>
    <t>刘淑华</t>
  </si>
  <si>
    <t>15042619841226****</t>
  </si>
  <si>
    <t>1584749****</t>
  </si>
  <si>
    <t>022023232</t>
  </si>
  <si>
    <t>2306040003457</t>
  </si>
  <si>
    <t>朱红杰</t>
  </si>
  <si>
    <t>15040419781017****</t>
  </si>
  <si>
    <t>1584735****</t>
  </si>
  <si>
    <t>022023233</t>
  </si>
  <si>
    <t>2306040003447</t>
  </si>
  <si>
    <t>陈彩萍</t>
  </si>
  <si>
    <t>15042919811129****</t>
  </si>
  <si>
    <t>1874804****</t>
  </si>
  <si>
    <t>022023234</t>
  </si>
  <si>
    <t>2306040003464</t>
  </si>
  <si>
    <t>于明飞</t>
  </si>
  <si>
    <t>15042219850623****</t>
  </si>
  <si>
    <t>1500488****</t>
  </si>
  <si>
    <t>022023235</t>
  </si>
  <si>
    <t>2306040003452</t>
  </si>
  <si>
    <t>合计：</t>
  </si>
  <si>
    <t>赤峰文达职业技能培训学校2023年第2期手工编织职业技能评价补贴花名册</t>
  </si>
  <si>
    <t>单位：元</t>
  </si>
  <si>
    <t>谭素丽</t>
  </si>
  <si>
    <t>15043019880201****</t>
  </si>
  <si>
    <t>1584734****</t>
  </si>
  <si>
    <t>2023年第2期手工编织培训班</t>
  </si>
  <si>
    <t>2023.11.27 2023.12.13</t>
  </si>
  <si>
    <t>022023297</t>
  </si>
  <si>
    <t>2406040000016</t>
  </si>
  <si>
    <t>高素立</t>
  </si>
  <si>
    <t>15232219850308****</t>
  </si>
  <si>
    <t>1884765****</t>
  </si>
  <si>
    <t>022023299</t>
  </si>
  <si>
    <t>2406040000019</t>
  </si>
  <si>
    <t>初文凤</t>
  </si>
  <si>
    <t>15040419900612****</t>
  </si>
  <si>
    <t>1577487****</t>
  </si>
  <si>
    <t>022023302</t>
  </si>
  <si>
    <t>2406040000007</t>
  </si>
  <si>
    <t>刘小红</t>
  </si>
  <si>
    <t>15043019861103****</t>
  </si>
  <si>
    <t>1504758****</t>
  </si>
  <si>
    <t>022023304</t>
  </si>
  <si>
    <t>2406040000015</t>
  </si>
  <si>
    <t>李洪波</t>
  </si>
  <si>
    <t>15043019800204****</t>
  </si>
  <si>
    <t>1384889****</t>
  </si>
  <si>
    <t>022023306</t>
  </si>
  <si>
    <t>2406040000014</t>
  </si>
  <si>
    <t>赤峰文达职业技能培训学校2023年第3期手工编织职业技能评价补贴花名册</t>
  </si>
  <si>
    <t>王琦</t>
  </si>
  <si>
    <t>15040219910520****</t>
  </si>
  <si>
    <t>1373489****</t>
  </si>
  <si>
    <t>2023年第3期手工编织培训班</t>
  </si>
  <si>
    <t xml:space="preserve">2023.12.27 2024.01.12  </t>
  </si>
  <si>
    <t>022024001</t>
  </si>
  <si>
    <t>2406040001066</t>
  </si>
  <si>
    <t>吴艳艳</t>
  </si>
  <si>
    <t>15042819831023****</t>
  </si>
  <si>
    <t>1372214****</t>
  </si>
  <si>
    <t>022024004</t>
  </si>
  <si>
    <t>2406040001073</t>
  </si>
  <si>
    <t>杨雪</t>
  </si>
  <si>
    <t>15042619790626****</t>
  </si>
  <si>
    <t>1514918****</t>
  </si>
  <si>
    <t>022024006</t>
  </si>
  <si>
    <t>2406040001069</t>
  </si>
  <si>
    <t>叶景芬</t>
  </si>
  <si>
    <t>15042519810410****</t>
  </si>
  <si>
    <t>1345136****</t>
  </si>
  <si>
    <t>022024007</t>
  </si>
  <si>
    <t>2406040001068</t>
  </si>
  <si>
    <t>关亚南</t>
  </si>
  <si>
    <t>15043019840325****</t>
  </si>
  <si>
    <t>022024008</t>
  </si>
  <si>
    <t>2406040001076</t>
  </si>
  <si>
    <t>孙静</t>
  </si>
  <si>
    <t>15040219861213****</t>
  </si>
  <si>
    <t>1894746****</t>
  </si>
  <si>
    <t>022024009</t>
  </si>
  <si>
    <t>2406040001065</t>
  </si>
  <si>
    <t>赤峰文达职业技能培训学校2024年第1期手工编织职业技能评价补贴花名册</t>
  </si>
  <si>
    <t>郝庆蕊</t>
  </si>
  <si>
    <t>15040419830820****</t>
  </si>
  <si>
    <t>1332715****</t>
  </si>
  <si>
    <t>2024年第1期手工编织培训班</t>
  </si>
  <si>
    <t xml:space="preserve">2024.03.25 2024.04.08 </t>
  </si>
  <si>
    <t>0220240027</t>
  </si>
  <si>
    <t>2406040002196</t>
  </si>
  <si>
    <t>李井华</t>
  </si>
  <si>
    <t>15040419930310****</t>
  </si>
  <si>
    <t>1308842****</t>
  </si>
  <si>
    <t>0220240029</t>
  </si>
  <si>
    <t>2406040002199</t>
  </si>
  <si>
    <t>刘振利</t>
  </si>
  <si>
    <t>37252319840511****</t>
  </si>
  <si>
    <t>1894760****</t>
  </si>
  <si>
    <t>0220240030</t>
  </si>
  <si>
    <t>2406040002216</t>
  </si>
  <si>
    <t>赤峰文达职业技能培训学校2024年第2期手工编织职业技能评价补贴花名册</t>
  </si>
  <si>
    <t>吴鹏鹏</t>
  </si>
  <si>
    <t>15042919930110****</t>
  </si>
  <si>
    <t>1514476****</t>
  </si>
  <si>
    <t>城镇登记失业 人员</t>
  </si>
  <si>
    <t>2024年第2期手工编织培训班</t>
  </si>
  <si>
    <t>2024.04.29 2024.05.20</t>
  </si>
  <si>
    <t>0220240520</t>
  </si>
  <si>
    <t>2406040002211</t>
  </si>
  <si>
    <t>王嘉琪</t>
  </si>
  <si>
    <t>15042819830427****</t>
  </si>
  <si>
    <t>1378949****</t>
  </si>
  <si>
    <t>农村牧区转移 就业劳动者</t>
  </si>
  <si>
    <t>0220240523</t>
  </si>
  <si>
    <t>2406040002208</t>
  </si>
  <si>
    <t>李志娟</t>
  </si>
  <si>
    <t>15040419800306****</t>
  </si>
  <si>
    <t>1864815****</t>
  </si>
  <si>
    <t>0220240524</t>
  </si>
  <si>
    <t>2406040002194</t>
  </si>
  <si>
    <t>于艳丽</t>
  </si>
  <si>
    <t>15042619781112****</t>
  </si>
  <si>
    <t>1373478****</t>
  </si>
  <si>
    <t>0220240525</t>
  </si>
  <si>
    <t>2406040002206</t>
  </si>
  <si>
    <t>王艳</t>
  </si>
  <si>
    <t>15040419960601****</t>
  </si>
  <si>
    <t>1514836****</t>
  </si>
  <si>
    <t>0220240527</t>
  </si>
  <si>
    <t>2406040002201</t>
  </si>
  <si>
    <t>吴喜杰</t>
  </si>
  <si>
    <t>15042319911217****</t>
  </si>
  <si>
    <t>1365476****</t>
  </si>
  <si>
    <t>0220240528</t>
  </si>
  <si>
    <t>2406040002204</t>
  </si>
  <si>
    <t>吕艳利</t>
  </si>
  <si>
    <t>15040419880616****</t>
  </si>
  <si>
    <t>1319090****</t>
  </si>
  <si>
    <t>0220240529</t>
  </si>
  <si>
    <t>2406040002197</t>
  </si>
  <si>
    <t>赤峰文达职业技能培训学校2024年第3期手工编织职业技能评价补贴花名册</t>
  </si>
  <si>
    <t>张平</t>
  </si>
  <si>
    <t>13022919810518****</t>
  </si>
  <si>
    <t>1874718****</t>
  </si>
  <si>
    <t>2024年第3期手工编织培训班</t>
  </si>
  <si>
    <t>2024.05.07 2024.05.23</t>
  </si>
  <si>
    <t>0220240533</t>
  </si>
  <si>
    <t>2406040002188</t>
  </si>
  <si>
    <t>马鹤</t>
  </si>
  <si>
    <t>15043019990111****</t>
  </si>
  <si>
    <t>1764828****</t>
  </si>
  <si>
    <t>0220240535</t>
  </si>
  <si>
    <t>2406040002212</t>
  </si>
  <si>
    <t>郑国艳</t>
  </si>
  <si>
    <t>15042919891114****</t>
  </si>
  <si>
    <t>0220240536</t>
  </si>
  <si>
    <t>2406040002210</t>
  </si>
  <si>
    <t>许晓伟</t>
  </si>
  <si>
    <t>21132219871026****</t>
  </si>
  <si>
    <t>1996909****</t>
  </si>
  <si>
    <t>0220240541</t>
  </si>
  <si>
    <t>2406040002215</t>
  </si>
  <si>
    <t>徐鑫蕊</t>
  </si>
  <si>
    <t>15040419991021****</t>
  </si>
  <si>
    <t>1556087****</t>
  </si>
  <si>
    <t>0220240542</t>
  </si>
  <si>
    <t>2406040002203</t>
  </si>
  <si>
    <t>赤峰文达职业技能培训学校2024年第4期手工编织职业技能评价补贴花名册</t>
  </si>
  <si>
    <t xml:space="preserve">                  单位：元</t>
  </si>
  <si>
    <t>刘紫艳</t>
  </si>
  <si>
    <t>15042619830613****</t>
  </si>
  <si>
    <t>1584897****</t>
  </si>
  <si>
    <t>2024年第4期手工编织培训班</t>
  </si>
  <si>
    <t>2024.05.22 2024.06.07</t>
  </si>
  <si>
    <t>0220240601</t>
  </si>
  <si>
    <t>2406040002207</t>
  </si>
  <si>
    <t>魏淑艳</t>
  </si>
  <si>
    <t>15040419801109****</t>
  </si>
  <si>
    <t>1321476****</t>
  </si>
  <si>
    <t>0220240602</t>
  </si>
  <si>
    <t>2406040002195</t>
  </si>
  <si>
    <t>赵俏艺</t>
  </si>
  <si>
    <t>15040219890127****</t>
  </si>
  <si>
    <t>1590476****</t>
  </si>
  <si>
    <t>0220240605</t>
  </si>
  <si>
    <t>2406040002191</t>
  </si>
  <si>
    <t>刘艳杰</t>
  </si>
  <si>
    <t>15040219821124****</t>
  </si>
  <si>
    <t>1394876****</t>
  </si>
  <si>
    <t>0220240606</t>
  </si>
  <si>
    <t>2406040002190</t>
  </si>
  <si>
    <t>陈琦</t>
  </si>
  <si>
    <t>15040419950823****</t>
  </si>
  <si>
    <t>1874767****</t>
  </si>
  <si>
    <t>0220240607</t>
  </si>
  <si>
    <t>2406040002200</t>
  </si>
  <si>
    <t>王玲玲</t>
  </si>
  <si>
    <t>15042819890408****</t>
  </si>
  <si>
    <t>1370476****</t>
  </si>
  <si>
    <t>0220240608</t>
  </si>
  <si>
    <t>2406040002209</t>
  </si>
  <si>
    <t>王磊</t>
  </si>
  <si>
    <t>15040419990707****</t>
  </si>
  <si>
    <t>1884710****</t>
  </si>
  <si>
    <t>0220240609</t>
  </si>
  <si>
    <t>2406040002202</t>
  </si>
  <si>
    <t>刘晓梅</t>
  </si>
  <si>
    <t>15040319930809****</t>
  </si>
  <si>
    <t>1584989****</t>
  </si>
  <si>
    <t>0220240611</t>
  </si>
  <si>
    <t>2406040002193</t>
  </si>
  <si>
    <t>杨歆颖</t>
  </si>
  <si>
    <t>15220119760731****</t>
  </si>
  <si>
    <t>1593493****</t>
  </si>
  <si>
    <t>0220240612</t>
  </si>
  <si>
    <t>2406040002213</t>
  </si>
  <si>
    <t>候娟</t>
  </si>
  <si>
    <t>15282219871029****</t>
  </si>
  <si>
    <t>1874818****</t>
  </si>
  <si>
    <t>0220240613</t>
  </si>
  <si>
    <t>2406040002214</t>
  </si>
  <si>
    <t>王梦颖</t>
  </si>
  <si>
    <t>15040419900419****</t>
  </si>
  <si>
    <t>1514766****</t>
  </si>
  <si>
    <t>0220240615</t>
  </si>
  <si>
    <t>2406040002198</t>
  </si>
  <si>
    <t>杨美玲</t>
  </si>
  <si>
    <t>15040319850613****</t>
  </si>
  <si>
    <t>1514816****</t>
  </si>
  <si>
    <t>0220240616</t>
  </si>
  <si>
    <t>2406040002192</t>
  </si>
  <si>
    <t>赤峰文达职业技能培训学校2024年第6期手工编织职业技能评价补贴花名册</t>
  </si>
  <si>
    <t>张海英</t>
  </si>
  <si>
    <t>21138219871106****</t>
  </si>
  <si>
    <t>1894764****</t>
  </si>
  <si>
    <t>2024年第6期手工编织培训班</t>
  </si>
  <si>
    <t xml:space="preserve">2024.06.24 2024.07.10 </t>
  </si>
  <si>
    <t>0220240679</t>
  </si>
  <si>
    <t>2506040000286</t>
  </si>
  <si>
    <t>赤峰文达职业技能培训学校2024年第10期手工编织职业技能评价补贴花名册</t>
  </si>
  <si>
    <t xml:space="preserve">                         单位：元</t>
  </si>
  <si>
    <t>徐丽红</t>
  </si>
  <si>
    <t>15040219760817****</t>
  </si>
  <si>
    <t>1914721****</t>
  </si>
  <si>
    <t>城镇登记失业
人员</t>
  </si>
  <si>
    <t>2024年第10期手工编织培训班</t>
  </si>
  <si>
    <t>2024.09.11 2024.09.27</t>
  </si>
  <si>
    <t>0220241086</t>
  </si>
  <si>
    <t>2506040000258</t>
  </si>
  <si>
    <t>郭丽梅</t>
  </si>
  <si>
    <t>15210319760806****</t>
  </si>
  <si>
    <t>1814760****</t>
  </si>
  <si>
    <t>0220241085</t>
  </si>
  <si>
    <t>2506040000283</t>
  </si>
  <si>
    <t>赤峰文达职业技能培训学校2024年第11期手工编织职业技能评价补贴花名册</t>
  </si>
  <si>
    <t>王艳红</t>
  </si>
  <si>
    <t>15043019811224****</t>
  </si>
  <si>
    <t>1311358****</t>
  </si>
  <si>
    <t>农村牧区转移
就业劳动者</t>
  </si>
  <si>
    <t>2024年第11期手工编织培训班</t>
  </si>
  <si>
    <t>2024.10.09 2024.10.23</t>
  </si>
  <si>
    <t>0220241097</t>
  </si>
  <si>
    <t>2506040000281</t>
  </si>
  <si>
    <t>康佳伟</t>
  </si>
  <si>
    <t>15262519930808****</t>
  </si>
  <si>
    <t>1514919****</t>
  </si>
  <si>
    <t>0220241100</t>
  </si>
  <si>
    <t>2506040000285</t>
  </si>
  <si>
    <t>赤峰文达职业技能培训学校2024年第13期手工编织职业技能评价补贴花名册</t>
  </si>
  <si>
    <t>孙晓红</t>
  </si>
  <si>
    <t>15040419820707****</t>
  </si>
  <si>
    <t>1514817****</t>
  </si>
  <si>
    <t>2024年第13期手工编织培训班</t>
  </si>
  <si>
    <t xml:space="preserve">2024.11.06 2024.11.21  </t>
  </si>
  <si>
    <t>0220241133</t>
  </si>
  <si>
    <t>2506040000265</t>
  </si>
  <si>
    <t>吴娜</t>
  </si>
  <si>
    <t>15040219851119****</t>
  </si>
  <si>
    <t>1594766****</t>
  </si>
  <si>
    <t>0220241125</t>
  </si>
  <si>
    <t>2506040000260</t>
  </si>
  <si>
    <t>孙娅烽</t>
  </si>
  <si>
    <t>15042819800911****</t>
  </si>
  <si>
    <t>1538476****</t>
  </si>
  <si>
    <t>0220241131</t>
  </si>
  <si>
    <t>2506040000270</t>
  </si>
  <si>
    <t>罗燕红</t>
  </si>
  <si>
    <t>45092219860314****</t>
  </si>
  <si>
    <t>1770105****</t>
  </si>
  <si>
    <t>0220241126</t>
  </si>
  <si>
    <t>2506040000287</t>
  </si>
  <si>
    <t>赤峰文达职业技能培训学校2024年第15期手工编织职业技能评价补贴花名册</t>
  </si>
  <si>
    <t>常雅楠</t>
  </si>
  <si>
    <t>15040219970309****</t>
  </si>
  <si>
    <t>1504969****</t>
  </si>
  <si>
    <t>2024年第15期手工编织培训班</t>
  </si>
  <si>
    <t>0220241324</t>
  </si>
  <si>
    <t>2506040000261</t>
  </si>
  <si>
    <t>陈雪芹</t>
  </si>
  <si>
    <t>15042619770117****</t>
  </si>
  <si>
    <t>1884762****</t>
  </si>
  <si>
    <t>0220241316</t>
  </si>
  <si>
    <t>2506040000268</t>
  </si>
  <si>
    <t>林志秀</t>
  </si>
  <si>
    <t>15040219790801****</t>
  </si>
  <si>
    <t>1384806****</t>
  </si>
  <si>
    <t>0220241317</t>
  </si>
  <si>
    <t>2506040000259</t>
  </si>
  <si>
    <t>辛秀娟</t>
  </si>
  <si>
    <t>15040419831205****</t>
  </si>
  <si>
    <t>1384856****</t>
  </si>
  <si>
    <t>0220241322</t>
  </si>
  <si>
    <t>2506040000266</t>
  </si>
  <si>
    <t>白洁</t>
  </si>
  <si>
    <t>50010319831205****</t>
  </si>
  <si>
    <t>1864767****</t>
  </si>
  <si>
    <t>0220241315</t>
  </si>
  <si>
    <t>2506040000288</t>
  </si>
  <si>
    <t>朱艳明</t>
  </si>
  <si>
    <t>1504281989111****</t>
  </si>
  <si>
    <t>1365486****</t>
  </si>
  <si>
    <t>0220241320</t>
  </si>
  <si>
    <t>2506040000271</t>
  </si>
  <si>
    <t>王立菲</t>
  </si>
  <si>
    <t>15040319890827****</t>
  </si>
  <si>
    <t>1384899****</t>
  </si>
  <si>
    <t>0220241323</t>
  </si>
  <si>
    <t>2506040000263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</si>
</sst>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pane ySplit="3" topLeftCell="A4" activePane="bottomLeft" state="frozen"/>
      <selection/>
      <selection pane="bottomLeft" activeCell="F9" sqref="F9"/>
    </sheetView>
  </sheetViews>
  <sheetFormatPr defaultColWidth="9" defaultRowHeight="13.5"/>
  <cols>
    <col min="1" max="1" width="4.625" style="4" customWidth="1"/>
    <col min="2" max="2" width="12.375" style="5" customWidth="1"/>
    <col min="3" max="3" width="6.75" style="4" customWidth="1"/>
    <col min="4" max="4" width="17.5" style="4" customWidth="1"/>
    <col min="5" max="5" width="11.625" style="4" customWidth="1"/>
    <col min="6" max="6" width="4.25" style="4" customWidth="1"/>
    <col min="7" max="7" width="12.625" style="4" customWidth="1"/>
    <col min="8" max="8" width="11.5" style="4" customWidth="1"/>
    <col min="9" max="9" width="10.125" style="4" customWidth="1"/>
    <col min="10" max="10" width="7.75" style="5" customWidth="1"/>
    <col min="11" max="11" width="9.625" style="5" customWidth="1"/>
    <col min="12" max="12" width="12.625" style="5" customWidth="1"/>
    <col min="13" max="13" width="7.5" style="4" customWidth="1"/>
    <col min="14" max="16384" width="9" style="1"/>
  </cols>
  <sheetData>
    <row r="1" ht="10" customHeight="1" spans="1:13">
      <c r="A1" s="23" t="s">
        <v>0</v>
      </c>
      <c r="B1" s="24"/>
      <c r="C1" s="23"/>
      <c r="D1" s="23"/>
      <c r="E1" s="23"/>
      <c r="F1" s="23"/>
      <c r="G1" s="23"/>
      <c r="H1" s="23"/>
      <c r="I1" s="23"/>
      <c r="J1" s="24"/>
      <c r="K1" s="24"/>
      <c r="L1" s="24"/>
      <c r="M1" s="23"/>
    </row>
    <row r="2" ht="15" customHeight="1" spans="1:13">
      <c r="A2" s="23"/>
      <c r="B2" s="24"/>
      <c r="C2" s="23"/>
      <c r="D2" s="23"/>
      <c r="E2" s="23"/>
      <c r="F2" s="23"/>
      <c r="G2" s="23"/>
      <c r="H2" s="23"/>
      <c r="I2" s="23"/>
      <c r="J2" s="24"/>
      <c r="K2" s="24"/>
      <c r="L2" s="24"/>
      <c r="M2" s="23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1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ht="35" customHeight="1" spans="1:13">
      <c r="A5" s="12">
        <v>1</v>
      </c>
      <c r="B5" s="12" t="s">
        <v>15</v>
      </c>
      <c r="C5" s="14" t="s">
        <v>16</v>
      </c>
      <c r="D5" s="25" t="s">
        <v>17</v>
      </c>
      <c r="E5" s="16" t="s">
        <v>18</v>
      </c>
      <c r="F5" s="16" t="s">
        <v>19</v>
      </c>
      <c r="G5" s="20" t="s">
        <v>20</v>
      </c>
      <c r="H5" s="12" t="s">
        <v>21</v>
      </c>
      <c r="I5" s="12" t="s">
        <v>22</v>
      </c>
      <c r="J5" s="14" t="s">
        <v>23</v>
      </c>
      <c r="K5" s="25" t="s">
        <v>24</v>
      </c>
      <c r="L5" s="25" t="s">
        <v>25</v>
      </c>
      <c r="M5" s="12">
        <v>165</v>
      </c>
    </row>
    <row r="6" ht="35" customHeight="1" spans="1:13">
      <c r="A6" s="12">
        <v>2</v>
      </c>
      <c r="B6" s="12" t="s">
        <v>15</v>
      </c>
      <c r="C6" s="14" t="s">
        <v>26</v>
      </c>
      <c r="D6" s="25" t="s">
        <v>27</v>
      </c>
      <c r="E6" s="21" t="s">
        <v>28</v>
      </c>
      <c r="F6" s="16" t="s">
        <v>19</v>
      </c>
      <c r="G6" s="20" t="s">
        <v>29</v>
      </c>
      <c r="H6" s="12" t="s">
        <v>21</v>
      </c>
      <c r="I6" s="12" t="s">
        <v>22</v>
      </c>
      <c r="J6" s="14" t="s">
        <v>23</v>
      </c>
      <c r="K6" s="25" t="s">
        <v>30</v>
      </c>
      <c r="L6" s="25" t="s">
        <v>31</v>
      </c>
      <c r="M6" s="12">
        <v>165</v>
      </c>
    </row>
    <row r="7" ht="35" customHeight="1" spans="1:13">
      <c r="A7" s="12">
        <v>3</v>
      </c>
      <c r="B7" s="12" t="s">
        <v>15</v>
      </c>
      <c r="C7" s="14" t="s">
        <v>32</v>
      </c>
      <c r="D7" s="25" t="s">
        <v>33</v>
      </c>
      <c r="E7" s="21" t="s">
        <v>34</v>
      </c>
      <c r="F7" s="16" t="s">
        <v>19</v>
      </c>
      <c r="G7" s="20" t="s">
        <v>29</v>
      </c>
      <c r="H7" s="12" t="s">
        <v>21</v>
      </c>
      <c r="I7" s="12" t="s">
        <v>22</v>
      </c>
      <c r="J7" s="14" t="s">
        <v>23</v>
      </c>
      <c r="K7" s="25" t="s">
        <v>35</v>
      </c>
      <c r="L7" s="25" t="s">
        <v>36</v>
      </c>
      <c r="M7" s="12">
        <v>165</v>
      </c>
    </row>
    <row r="8" ht="35" customHeight="1" spans="1:13">
      <c r="A8" s="12">
        <v>4</v>
      </c>
      <c r="B8" s="12" t="s">
        <v>15</v>
      </c>
      <c r="C8" s="14" t="s">
        <v>37</v>
      </c>
      <c r="D8" s="25" t="s">
        <v>38</v>
      </c>
      <c r="E8" s="21" t="s">
        <v>39</v>
      </c>
      <c r="F8" s="16" t="s">
        <v>19</v>
      </c>
      <c r="G8" s="20" t="s">
        <v>29</v>
      </c>
      <c r="H8" s="12" t="s">
        <v>21</v>
      </c>
      <c r="I8" s="12" t="s">
        <v>22</v>
      </c>
      <c r="J8" s="14" t="s">
        <v>23</v>
      </c>
      <c r="K8" s="25" t="s">
        <v>40</v>
      </c>
      <c r="L8" s="25" t="s">
        <v>41</v>
      </c>
      <c r="M8" s="12">
        <v>165</v>
      </c>
    </row>
    <row r="9" ht="35" customHeight="1" spans="1:13">
      <c r="A9" s="12">
        <v>5</v>
      </c>
      <c r="B9" s="12" t="s">
        <v>15</v>
      </c>
      <c r="C9" s="14" t="s">
        <v>42</v>
      </c>
      <c r="D9" s="25" t="s">
        <v>43</v>
      </c>
      <c r="E9" s="21" t="s">
        <v>44</v>
      </c>
      <c r="F9" s="16" t="s">
        <v>19</v>
      </c>
      <c r="G9" s="20" t="s">
        <v>29</v>
      </c>
      <c r="H9" s="12" t="s">
        <v>21</v>
      </c>
      <c r="I9" s="12" t="s">
        <v>22</v>
      </c>
      <c r="J9" s="14" t="s">
        <v>23</v>
      </c>
      <c r="K9" s="25" t="s">
        <v>45</v>
      </c>
      <c r="L9" s="25" t="s">
        <v>46</v>
      </c>
      <c r="M9" s="12">
        <v>165</v>
      </c>
    </row>
    <row r="10" ht="35" customHeight="1" spans="1:13">
      <c r="A10" s="12">
        <v>6</v>
      </c>
      <c r="B10" s="12" t="s">
        <v>15</v>
      </c>
      <c r="C10" s="22" t="s">
        <v>47</v>
      </c>
      <c r="D10" s="25" t="s">
        <v>48</v>
      </c>
      <c r="E10" s="21" t="s">
        <v>49</v>
      </c>
      <c r="F10" s="16" t="s">
        <v>19</v>
      </c>
      <c r="G10" s="20" t="s">
        <v>29</v>
      </c>
      <c r="H10" s="12" t="s">
        <v>21</v>
      </c>
      <c r="I10" s="12" t="s">
        <v>22</v>
      </c>
      <c r="J10" s="14" t="s">
        <v>23</v>
      </c>
      <c r="K10" s="25" t="s">
        <v>50</v>
      </c>
      <c r="L10" s="25" t="s">
        <v>51</v>
      </c>
      <c r="M10" s="12">
        <v>165</v>
      </c>
    </row>
    <row r="11" ht="35" customHeight="1" spans="1:13">
      <c r="A11" s="18" t="s">
        <v>52</v>
      </c>
      <c r="B11" s="18"/>
      <c r="C11" s="18"/>
      <c r="D11" s="18"/>
      <c r="E11" s="18"/>
      <c r="F11" s="18">
        <f>165*6</f>
        <v>990</v>
      </c>
      <c r="G11" s="18"/>
      <c r="H11" s="18"/>
      <c r="I11" s="18"/>
      <c r="J11" s="12"/>
      <c r="K11" s="12"/>
      <c r="L11" s="12"/>
      <c r="M11" s="18"/>
    </row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4">
    <mergeCell ref="I3:M3"/>
    <mergeCell ref="A11:E11"/>
    <mergeCell ref="F11:M11"/>
    <mergeCell ref="A1:M2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G11" sqref="G11"/>
    </sheetView>
  </sheetViews>
  <sheetFormatPr defaultColWidth="9" defaultRowHeight="13.5"/>
  <cols>
    <col min="1" max="1" width="4.625" style="4" customWidth="1"/>
    <col min="2" max="2" width="13" style="5" customWidth="1"/>
    <col min="3" max="3" width="6.75" style="4" customWidth="1"/>
    <col min="4" max="4" width="18.25" style="4" customWidth="1"/>
    <col min="5" max="5" width="10.875" style="4" customWidth="1"/>
    <col min="6" max="6" width="4.75" style="4" customWidth="1"/>
    <col min="7" max="7" width="12.125" style="4" customWidth="1"/>
    <col min="8" max="8" width="12" style="4" customWidth="1"/>
    <col min="9" max="9" width="10.375" style="4" customWidth="1"/>
    <col min="10" max="10" width="8.375" style="5" customWidth="1"/>
    <col min="11" max="11" width="10.625" style="5" customWidth="1"/>
    <col min="12" max="12" width="13" style="5" customWidth="1"/>
    <col min="13" max="13" width="7.5" style="4" customWidth="1"/>
    <col min="14" max="16384" width="9" style="1"/>
  </cols>
  <sheetData>
    <row r="1" s="1" customFormat="1" ht="10" customHeight="1" spans="1:13">
      <c r="A1" s="6" t="s">
        <v>286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287</v>
      </c>
      <c r="D5" s="14" t="s">
        <v>288</v>
      </c>
      <c r="E5" s="16" t="s">
        <v>289</v>
      </c>
      <c r="F5" s="16" t="s">
        <v>19</v>
      </c>
      <c r="G5" s="20" t="s">
        <v>290</v>
      </c>
      <c r="H5" s="12" t="s">
        <v>291</v>
      </c>
      <c r="I5" s="12" t="s">
        <v>292</v>
      </c>
      <c r="J5" s="14" t="s">
        <v>23</v>
      </c>
      <c r="K5" s="25" t="s">
        <v>293</v>
      </c>
      <c r="L5" s="25" t="s">
        <v>294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295</v>
      </c>
      <c r="D6" s="25" t="s">
        <v>296</v>
      </c>
      <c r="E6" s="21" t="s">
        <v>297</v>
      </c>
      <c r="F6" s="16" t="s">
        <v>19</v>
      </c>
      <c r="G6" s="20" t="s">
        <v>276</v>
      </c>
      <c r="H6" s="12" t="s">
        <v>291</v>
      </c>
      <c r="I6" s="12" t="s">
        <v>292</v>
      </c>
      <c r="J6" s="14" t="s">
        <v>23</v>
      </c>
      <c r="K6" s="25" t="s">
        <v>298</v>
      </c>
      <c r="L6" s="25" t="s">
        <v>299</v>
      </c>
      <c r="M6" s="12">
        <v>165</v>
      </c>
    </row>
    <row r="7" s="1" customFormat="1" ht="35" customHeight="1" spans="1:13">
      <c r="A7" s="18" t="s">
        <v>52</v>
      </c>
      <c r="B7" s="18"/>
      <c r="C7" s="18"/>
      <c r="D7" s="18"/>
      <c r="E7" s="18"/>
      <c r="F7" s="18">
        <f>165*2</f>
        <v>330</v>
      </c>
      <c r="G7" s="18"/>
      <c r="H7" s="18"/>
      <c r="I7" s="18"/>
      <c r="J7" s="12"/>
      <c r="K7" s="12"/>
      <c r="L7" s="12"/>
      <c r="M7" s="18"/>
    </row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</sheetData>
  <mergeCells count="4">
    <mergeCell ref="I3:M3"/>
    <mergeCell ref="A7:E7"/>
    <mergeCell ref="F7:M7"/>
    <mergeCell ref="A1:M2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H14" sqref="H14"/>
    </sheetView>
  </sheetViews>
  <sheetFormatPr defaultColWidth="9" defaultRowHeight="13.5"/>
  <cols>
    <col min="1" max="1" width="4.625" style="4" customWidth="1"/>
    <col min="2" max="2" width="11.125" style="5" customWidth="1"/>
    <col min="3" max="3" width="6.75" style="4" customWidth="1"/>
    <col min="4" max="4" width="17.875" style="4" customWidth="1"/>
    <col min="5" max="5" width="11.5" style="4" customWidth="1"/>
    <col min="6" max="6" width="4.75" style="4" customWidth="1"/>
    <col min="7" max="7" width="9.625" style="4" customWidth="1"/>
    <col min="8" max="8" width="12.125" style="4" customWidth="1"/>
    <col min="9" max="9" width="10" style="4" customWidth="1"/>
    <col min="10" max="10" width="8.75" style="5" customWidth="1"/>
    <col min="11" max="11" width="10.75" style="5" customWidth="1"/>
    <col min="12" max="12" width="13.75" style="5" customWidth="1"/>
    <col min="13" max="13" width="8.375" style="4" customWidth="1"/>
    <col min="14" max="16384" width="9" style="1"/>
  </cols>
  <sheetData>
    <row r="1" s="1" customFormat="1" ht="10" customHeight="1" spans="1:13">
      <c r="A1" s="6" t="s">
        <v>300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301</v>
      </c>
      <c r="D5" s="25" t="s">
        <v>302</v>
      </c>
      <c r="E5" s="19" t="s">
        <v>303</v>
      </c>
      <c r="F5" s="16" t="s">
        <v>19</v>
      </c>
      <c r="G5" s="19" t="s">
        <v>20</v>
      </c>
      <c r="H5" s="12" t="s">
        <v>304</v>
      </c>
      <c r="I5" s="12" t="s">
        <v>305</v>
      </c>
      <c r="J5" s="14" t="s">
        <v>23</v>
      </c>
      <c r="K5" s="25" t="s">
        <v>306</v>
      </c>
      <c r="L5" s="25" t="s">
        <v>307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308</v>
      </c>
      <c r="D6" s="25" t="s">
        <v>309</v>
      </c>
      <c r="E6" s="19" t="s">
        <v>310</v>
      </c>
      <c r="F6" s="16" t="s">
        <v>19</v>
      </c>
      <c r="G6" s="19" t="s">
        <v>20</v>
      </c>
      <c r="H6" s="12" t="s">
        <v>304</v>
      </c>
      <c r="I6" s="12" t="s">
        <v>305</v>
      </c>
      <c r="J6" s="14" t="s">
        <v>23</v>
      </c>
      <c r="K6" s="25" t="s">
        <v>311</v>
      </c>
      <c r="L6" s="25" t="s">
        <v>312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3" t="s">
        <v>313</v>
      </c>
      <c r="D7" s="25" t="s">
        <v>314</v>
      </c>
      <c r="E7" s="19" t="s">
        <v>315</v>
      </c>
      <c r="F7" s="16" t="s">
        <v>19</v>
      </c>
      <c r="G7" s="19" t="s">
        <v>20</v>
      </c>
      <c r="H7" s="12" t="s">
        <v>304</v>
      </c>
      <c r="I7" s="12" t="s">
        <v>305</v>
      </c>
      <c r="J7" s="14" t="s">
        <v>23</v>
      </c>
      <c r="K7" s="25" t="s">
        <v>316</v>
      </c>
      <c r="L7" s="25" t="s">
        <v>317</v>
      </c>
      <c r="M7" s="12">
        <v>165</v>
      </c>
    </row>
    <row r="8" s="1" customFormat="1" ht="35" customHeight="1" spans="1:13">
      <c r="A8" s="12">
        <v>4</v>
      </c>
      <c r="B8" s="12" t="s">
        <v>15</v>
      </c>
      <c r="C8" s="13" t="s">
        <v>318</v>
      </c>
      <c r="D8" s="25" t="s">
        <v>319</v>
      </c>
      <c r="E8" s="16" t="s">
        <v>320</v>
      </c>
      <c r="F8" s="16" t="s">
        <v>19</v>
      </c>
      <c r="G8" s="19" t="s">
        <v>20</v>
      </c>
      <c r="H8" s="12" t="s">
        <v>304</v>
      </c>
      <c r="I8" s="12" t="s">
        <v>305</v>
      </c>
      <c r="J8" s="14" t="s">
        <v>23</v>
      </c>
      <c r="K8" s="25" t="s">
        <v>321</v>
      </c>
      <c r="L8" s="25" t="s">
        <v>322</v>
      </c>
      <c r="M8" s="12">
        <v>165</v>
      </c>
    </row>
    <row r="9" s="1" customFormat="1" ht="35" customHeight="1" spans="1:13">
      <c r="A9" s="18" t="s">
        <v>52</v>
      </c>
      <c r="B9" s="18"/>
      <c r="C9" s="18"/>
      <c r="D9" s="18"/>
      <c r="E9" s="18"/>
      <c r="F9" s="18">
        <f>165*4</f>
        <v>660</v>
      </c>
      <c r="G9" s="18"/>
      <c r="H9" s="18"/>
      <c r="I9" s="18"/>
      <c r="J9" s="12"/>
      <c r="K9" s="12"/>
      <c r="L9" s="12"/>
      <c r="M9" s="18"/>
    </row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</sheetData>
  <mergeCells count="4">
    <mergeCell ref="I3:M3"/>
    <mergeCell ref="A9:E9"/>
    <mergeCell ref="F9:M9"/>
    <mergeCell ref="A1:M2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selection activeCell="N15" sqref="N15"/>
    </sheetView>
  </sheetViews>
  <sheetFormatPr defaultColWidth="9" defaultRowHeight="13.5"/>
  <cols>
    <col min="1" max="1" width="4.625" style="4" customWidth="1"/>
    <col min="2" max="2" width="12.75" style="5" customWidth="1"/>
    <col min="3" max="3" width="6.75" style="4" customWidth="1"/>
    <col min="4" max="4" width="17.125" style="4" customWidth="1"/>
    <col min="5" max="5" width="11.625" style="4" customWidth="1"/>
    <col min="6" max="6" width="4.75" style="4" customWidth="1"/>
    <col min="7" max="7" width="11.25" style="4" customWidth="1"/>
    <col min="8" max="8" width="13.25" style="4" customWidth="1"/>
    <col min="9" max="9" width="11.875" style="4" customWidth="1"/>
    <col min="10" max="10" width="8.375" style="5" customWidth="1"/>
    <col min="11" max="11" width="9.625" style="5" customWidth="1"/>
    <col min="12" max="12" width="12.75" style="5" customWidth="1"/>
    <col min="13" max="13" width="7" style="4" customWidth="1"/>
    <col min="14" max="16384" width="9" style="1"/>
  </cols>
  <sheetData>
    <row r="1" s="1" customFormat="1" ht="10" customHeight="1" spans="1:13">
      <c r="A1" s="6" t="s">
        <v>323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324</v>
      </c>
      <c r="D5" s="14" t="s">
        <v>325</v>
      </c>
      <c r="E5" s="15" t="s">
        <v>326</v>
      </c>
      <c r="F5" s="16" t="s">
        <v>19</v>
      </c>
      <c r="G5" s="17" t="s">
        <v>276</v>
      </c>
      <c r="H5" s="12" t="s">
        <v>327</v>
      </c>
      <c r="I5" s="12" t="s">
        <v>138</v>
      </c>
      <c r="J5" s="14" t="s">
        <v>23</v>
      </c>
      <c r="K5" s="25" t="s">
        <v>328</v>
      </c>
      <c r="L5" s="25" t="s">
        <v>329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330</v>
      </c>
      <c r="D6" s="25" t="s">
        <v>331</v>
      </c>
      <c r="E6" s="15" t="s">
        <v>332</v>
      </c>
      <c r="F6" s="16" t="s">
        <v>19</v>
      </c>
      <c r="G6" s="17" t="s">
        <v>290</v>
      </c>
      <c r="H6" s="12" t="s">
        <v>327</v>
      </c>
      <c r="I6" s="12" t="s">
        <v>138</v>
      </c>
      <c r="J6" s="14" t="s">
        <v>23</v>
      </c>
      <c r="K6" s="25" t="s">
        <v>333</v>
      </c>
      <c r="L6" s="25" t="s">
        <v>334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3" t="s">
        <v>335</v>
      </c>
      <c r="D7" s="25" t="s">
        <v>336</v>
      </c>
      <c r="E7" s="15" t="s">
        <v>337</v>
      </c>
      <c r="F7" s="16" t="s">
        <v>19</v>
      </c>
      <c r="G7" s="17" t="s">
        <v>276</v>
      </c>
      <c r="H7" s="12" t="s">
        <v>327</v>
      </c>
      <c r="I7" s="12" t="s">
        <v>138</v>
      </c>
      <c r="J7" s="14" t="s">
        <v>23</v>
      </c>
      <c r="K7" s="25" t="s">
        <v>338</v>
      </c>
      <c r="L7" s="25" t="s">
        <v>339</v>
      </c>
      <c r="M7" s="12">
        <v>165</v>
      </c>
    </row>
    <row r="8" s="1" customFormat="1" ht="35" customHeight="1" spans="1:13">
      <c r="A8" s="12">
        <v>4</v>
      </c>
      <c r="B8" s="12" t="s">
        <v>15</v>
      </c>
      <c r="C8" s="13" t="s">
        <v>340</v>
      </c>
      <c r="D8" s="25" t="s">
        <v>341</v>
      </c>
      <c r="E8" s="15" t="s">
        <v>342</v>
      </c>
      <c r="F8" s="16" t="s">
        <v>19</v>
      </c>
      <c r="G8" s="17" t="s">
        <v>276</v>
      </c>
      <c r="H8" s="12" t="s">
        <v>327</v>
      </c>
      <c r="I8" s="12" t="s">
        <v>138</v>
      </c>
      <c r="J8" s="14" t="s">
        <v>23</v>
      </c>
      <c r="K8" s="25" t="s">
        <v>343</v>
      </c>
      <c r="L8" s="25" t="s">
        <v>344</v>
      </c>
      <c r="M8" s="12">
        <v>165</v>
      </c>
    </row>
    <row r="9" s="1" customFormat="1" ht="35" customHeight="1" spans="1:13">
      <c r="A9" s="12">
        <v>5</v>
      </c>
      <c r="B9" s="12" t="s">
        <v>15</v>
      </c>
      <c r="C9" s="13" t="s">
        <v>345</v>
      </c>
      <c r="D9" s="25" t="s">
        <v>346</v>
      </c>
      <c r="E9" s="15" t="s">
        <v>347</v>
      </c>
      <c r="F9" s="16" t="s">
        <v>19</v>
      </c>
      <c r="G9" s="17" t="s">
        <v>276</v>
      </c>
      <c r="H9" s="12" t="s">
        <v>327</v>
      </c>
      <c r="I9" s="12" t="s">
        <v>138</v>
      </c>
      <c r="J9" s="14" t="s">
        <v>23</v>
      </c>
      <c r="K9" s="25" t="s">
        <v>348</v>
      </c>
      <c r="L9" s="25" t="s">
        <v>349</v>
      </c>
      <c r="M9" s="12">
        <v>165</v>
      </c>
    </row>
    <row r="10" s="1" customFormat="1" ht="35" customHeight="1" spans="1:13">
      <c r="A10" s="12">
        <v>6</v>
      </c>
      <c r="B10" s="12" t="s">
        <v>15</v>
      </c>
      <c r="C10" s="13" t="s">
        <v>350</v>
      </c>
      <c r="D10" s="25" t="s">
        <v>351</v>
      </c>
      <c r="E10" s="15" t="s">
        <v>352</v>
      </c>
      <c r="F10" s="16" t="s">
        <v>19</v>
      </c>
      <c r="G10" s="17" t="s">
        <v>276</v>
      </c>
      <c r="H10" s="12" t="s">
        <v>327</v>
      </c>
      <c r="I10" s="12" t="s">
        <v>138</v>
      </c>
      <c r="J10" s="14" t="s">
        <v>23</v>
      </c>
      <c r="K10" s="25" t="s">
        <v>353</v>
      </c>
      <c r="L10" s="25" t="s">
        <v>354</v>
      </c>
      <c r="M10" s="12">
        <v>165</v>
      </c>
    </row>
    <row r="11" s="1" customFormat="1" ht="35" customHeight="1" spans="1:13">
      <c r="A11" s="12">
        <v>7</v>
      </c>
      <c r="B11" s="12" t="s">
        <v>15</v>
      </c>
      <c r="C11" s="13" t="s">
        <v>355</v>
      </c>
      <c r="D11" s="25" t="s">
        <v>356</v>
      </c>
      <c r="E11" s="15" t="s">
        <v>357</v>
      </c>
      <c r="F11" s="16" t="s">
        <v>19</v>
      </c>
      <c r="G11" s="17" t="s">
        <v>276</v>
      </c>
      <c r="H11" s="12" t="s">
        <v>327</v>
      </c>
      <c r="I11" s="12" t="s">
        <v>138</v>
      </c>
      <c r="J11" s="14" t="s">
        <v>23</v>
      </c>
      <c r="K11" s="25" t="s">
        <v>358</v>
      </c>
      <c r="L11" s="25" t="s">
        <v>359</v>
      </c>
      <c r="M11" s="12">
        <v>165</v>
      </c>
    </row>
    <row r="12" s="1" customFormat="1" ht="35" customHeight="1" spans="1:13">
      <c r="A12" s="18" t="s">
        <v>52</v>
      </c>
      <c r="B12" s="18"/>
      <c r="C12" s="18"/>
      <c r="D12" s="18"/>
      <c r="E12" s="18"/>
      <c r="F12" s="18">
        <f>165*7</f>
        <v>1155</v>
      </c>
      <c r="G12" s="18"/>
      <c r="H12" s="18"/>
      <c r="I12" s="18"/>
      <c r="J12" s="12"/>
      <c r="K12" s="12"/>
      <c r="L12" s="12"/>
      <c r="M12" s="18"/>
    </row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</sheetData>
  <mergeCells count="4">
    <mergeCell ref="I3:M3"/>
    <mergeCell ref="A12:E12"/>
    <mergeCell ref="F12:M12"/>
    <mergeCell ref="A1:M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F10" sqref="F10:M10"/>
    </sheetView>
  </sheetViews>
  <sheetFormatPr defaultColWidth="9" defaultRowHeight="13.5"/>
  <cols>
    <col min="1" max="1" width="4.625" style="4" customWidth="1"/>
    <col min="2" max="2" width="12.875" style="5" customWidth="1"/>
    <col min="3" max="3" width="6.75" style="4" customWidth="1"/>
    <col min="4" max="4" width="17.375" style="4" customWidth="1"/>
    <col min="5" max="5" width="10.875" style="4" customWidth="1"/>
    <col min="6" max="6" width="4.75" style="4" customWidth="1"/>
    <col min="7" max="7" width="10.5" style="4" customWidth="1"/>
    <col min="8" max="8" width="11.75" style="4" customWidth="1"/>
    <col min="9" max="9" width="11.875" style="4" customWidth="1"/>
    <col min="10" max="10" width="7.75" style="5" customWidth="1"/>
    <col min="11" max="11" width="9.625" style="5" customWidth="1"/>
    <col min="12" max="12" width="13.25" style="5" customWidth="1"/>
    <col min="13" max="13" width="8.25" style="4" customWidth="1"/>
    <col min="14" max="16384" width="9" style="1"/>
  </cols>
  <sheetData>
    <row r="1" s="1" customFormat="1" ht="10" customHeight="1" spans="1:13">
      <c r="A1" s="6" t="s">
        <v>53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55</v>
      </c>
      <c r="D5" s="25" t="s">
        <v>56</v>
      </c>
      <c r="E5" s="14" t="s">
        <v>57</v>
      </c>
      <c r="F5" s="16" t="s">
        <v>19</v>
      </c>
      <c r="G5" s="14" t="s">
        <v>20</v>
      </c>
      <c r="H5" s="12" t="s">
        <v>58</v>
      </c>
      <c r="I5" s="12" t="s">
        <v>59</v>
      </c>
      <c r="J5" s="14" t="s">
        <v>23</v>
      </c>
      <c r="K5" s="25" t="s">
        <v>60</v>
      </c>
      <c r="L5" s="25" t="s">
        <v>61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62</v>
      </c>
      <c r="D6" s="25" t="s">
        <v>63</v>
      </c>
      <c r="E6" s="14" t="s">
        <v>64</v>
      </c>
      <c r="F6" s="16" t="s">
        <v>19</v>
      </c>
      <c r="G6" s="14" t="s">
        <v>20</v>
      </c>
      <c r="H6" s="12" t="s">
        <v>58</v>
      </c>
      <c r="I6" s="12" t="s">
        <v>59</v>
      </c>
      <c r="J6" s="14" t="s">
        <v>23</v>
      </c>
      <c r="K6" s="25" t="s">
        <v>65</v>
      </c>
      <c r="L6" s="25" t="s">
        <v>66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3" t="s">
        <v>67</v>
      </c>
      <c r="D7" s="25" t="s">
        <v>68</v>
      </c>
      <c r="E7" s="14" t="s">
        <v>69</v>
      </c>
      <c r="F7" s="16" t="s">
        <v>19</v>
      </c>
      <c r="G7" s="14" t="s">
        <v>29</v>
      </c>
      <c r="H7" s="12" t="s">
        <v>58</v>
      </c>
      <c r="I7" s="12" t="s">
        <v>59</v>
      </c>
      <c r="J7" s="14" t="s">
        <v>23</v>
      </c>
      <c r="K7" s="25" t="s">
        <v>70</v>
      </c>
      <c r="L7" s="25" t="s">
        <v>71</v>
      </c>
      <c r="M7" s="12">
        <v>165</v>
      </c>
    </row>
    <row r="8" s="1" customFormat="1" ht="35" customHeight="1" spans="1:13">
      <c r="A8" s="12">
        <v>4</v>
      </c>
      <c r="B8" s="12" t="s">
        <v>15</v>
      </c>
      <c r="C8" s="13" t="s">
        <v>72</v>
      </c>
      <c r="D8" s="25" t="s">
        <v>73</v>
      </c>
      <c r="E8" s="14" t="s">
        <v>74</v>
      </c>
      <c r="F8" s="16" t="s">
        <v>19</v>
      </c>
      <c r="G8" s="14" t="s">
        <v>29</v>
      </c>
      <c r="H8" s="12" t="s">
        <v>58</v>
      </c>
      <c r="I8" s="12" t="s">
        <v>59</v>
      </c>
      <c r="J8" s="14" t="s">
        <v>23</v>
      </c>
      <c r="K8" s="25" t="s">
        <v>75</v>
      </c>
      <c r="L8" s="25" t="s">
        <v>76</v>
      </c>
      <c r="M8" s="12">
        <v>165</v>
      </c>
    </row>
    <row r="9" s="1" customFormat="1" ht="35" customHeight="1" spans="1:13">
      <c r="A9" s="12">
        <v>5</v>
      </c>
      <c r="B9" s="12" t="s">
        <v>15</v>
      </c>
      <c r="C9" s="13" t="s">
        <v>77</v>
      </c>
      <c r="D9" s="25" t="s">
        <v>78</v>
      </c>
      <c r="E9" s="14" t="s">
        <v>79</v>
      </c>
      <c r="F9" s="16" t="s">
        <v>19</v>
      </c>
      <c r="G9" s="14" t="s">
        <v>29</v>
      </c>
      <c r="H9" s="12" t="s">
        <v>58</v>
      </c>
      <c r="I9" s="12" t="s">
        <v>59</v>
      </c>
      <c r="J9" s="14" t="s">
        <v>23</v>
      </c>
      <c r="K9" s="25" t="s">
        <v>80</v>
      </c>
      <c r="L9" s="25" t="s">
        <v>81</v>
      </c>
      <c r="M9" s="12">
        <v>165</v>
      </c>
    </row>
    <row r="10" s="1" customFormat="1" ht="35" customHeight="1" spans="1:13">
      <c r="A10" s="18" t="s">
        <v>52</v>
      </c>
      <c r="B10" s="18"/>
      <c r="C10" s="18"/>
      <c r="D10" s="18"/>
      <c r="E10" s="18"/>
      <c r="F10" s="18">
        <f>165*5</f>
        <v>825</v>
      </c>
      <c r="G10" s="18"/>
      <c r="H10" s="18"/>
      <c r="I10" s="18"/>
      <c r="J10" s="12"/>
      <c r="K10" s="12"/>
      <c r="L10" s="12"/>
      <c r="M10" s="18"/>
    </row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</sheetData>
  <mergeCells count="4">
    <mergeCell ref="I3:M3"/>
    <mergeCell ref="A10:E10"/>
    <mergeCell ref="F10:M10"/>
    <mergeCell ref="A1:M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7" sqref="G7"/>
    </sheetView>
  </sheetViews>
  <sheetFormatPr defaultColWidth="9" defaultRowHeight="13.5"/>
  <cols>
    <col min="1" max="1" width="4.625" style="4" customWidth="1"/>
    <col min="2" max="2" width="13.375" style="5" customWidth="1"/>
    <col min="3" max="3" width="6.75" style="4" customWidth="1"/>
    <col min="4" max="4" width="17.5" style="4" customWidth="1"/>
    <col min="5" max="5" width="10.875" style="4" customWidth="1"/>
    <col min="6" max="6" width="4.75" style="4" customWidth="1"/>
    <col min="7" max="7" width="10.125" style="4" customWidth="1"/>
    <col min="8" max="9" width="11.875" style="4" customWidth="1"/>
    <col min="10" max="10" width="7.875" style="5" customWidth="1"/>
    <col min="11" max="11" width="9.625" style="5" customWidth="1"/>
    <col min="12" max="12" width="12.75" style="5" customWidth="1"/>
    <col min="13" max="13" width="7.125" style="4" customWidth="1"/>
    <col min="14" max="16384" width="9" style="1"/>
  </cols>
  <sheetData>
    <row r="1" s="1" customFormat="1" ht="10" customHeight="1" spans="1:13">
      <c r="A1" s="6" t="s">
        <v>82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83</v>
      </c>
      <c r="D5" s="26" t="s">
        <v>84</v>
      </c>
      <c r="E5" s="14" t="s">
        <v>85</v>
      </c>
      <c r="F5" s="16" t="s">
        <v>19</v>
      </c>
      <c r="G5" s="14" t="s">
        <v>20</v>
      </c>
      <c r="H5" s="12" t="s">
        <v>86</v>
      </c>
      <c r="I5" s="12" t="s">
        <v>87</v>
      </c>
      <c r="J5" s="14" t="s">
        <v>23</v>
      </c>
      <c r="K5" s="25" t="s">
        <v>88</v>
      </c>
      <c r="L5" s="26" t="s">
        <v>89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90</v>
      </c>
      <c r="D6" s="26" t="s">
        <v>91</v>
      </c>
      <c r="E6" s="14" t="s">
        <v>92</v>
      </c>
      <c r="F6" s="16" t="s">
        <v>19</v>
      </c>
      <c r="G6" s="14" t="s">
        <v>20</v>
      </c>
      <c r="H6" s="12" t="s">
        <v>86</v>
      </c>
      <c r="I6" s="12" t="s">
        <v>87</v>
      </c>
      <c r="J6" s="14" t="s">
        <v>23</v>
      </c>
      <c r="K6" s="25" t="s">
        <v>93</v>
      </c>
      <c r="L6" s="26" t="s">
        <v>94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3" t="s">
        <v>95</v>
      </c>
      <c r="D7" s="26" t="s">
        <v>96</v>
      </c>
      <c r="E7" s="14" t="s">
        <v>97</v>
      </c>
      <c r="F7" s="16" t="s">
        <v>19</v>
      </c>
      <c r="G7" s="14" t="s">
        <v>20</v>
      </c>
      <c r="H7" s="12" t="s">
        <v>86</v>
      </c>
      <c r="I7" s="12" t="s">
        <v>87</v>
      </c>
      <c r="J7" s="14" t="s">
        <v>23</v>
      </c>
      <c r="K7" s="25" t="s">
        <v>98</v>
      </c>
      <c r="L7" s="26" t="s">
        <v>99</v>
      </c>
      <c r="M7" s="12">
        <v>165</v>
      </c>
    </row>
    <row r="8" s="1" customFormat="1" ht="35" customHeight="1" spans="1:13">
      <c r="A8" s="12">
        <v>4</v>
      </c>
      <c r="B8" s="12" t="s">
        <v>15</v>
      </c>
      <c r="C8" s="13" t="s">
        <v>100</v>
      </c>
      <c r="D8" s="25" t="s">
        <v>101</v>
      </c>
      <c r="E8" s="14" t="s">
        <v>102</v>
      </c>
      <c r="F8" s="16" t="s">
        <v>19</v>
      </c>
      <c r="G8" s="14" t="s">
        <v>20</v>
      </c>
      <c r="H8" s="12" t="s">
        <v>86</v>
      </c>
      <c r="I8" s="12" t="s">
        <v>87</v>
      </c>
      <c r="J8" s="14" t="s">
        <v>23</v>
      </c>
      <c r="K8" s="25" t="s">
        <v>103</v>
      </c>
      <c r="L8" s="25" t="s">
        <v>104</v>
      </c>
      <c r="M8" s="12">
        <v>165</v>
      </c>
    </row>
    <row r="9" s="1" customFormat="1" ht="35" customHeight="1" spans="1:13">
      <c r="A9" s="12">
        <v>5</v>
      </c>
      <c r="B9" s="12" t="s">
        <v>15</v>
      </c>
      <c r="C9" s="13" t="s">
        <v>105</v>
      </c>
      <c r="D9" s="25" t="s">
        <v>106</v>
      </c>
      <c r="E9" s="14" t="s">
        <v>92</v>
      </c>
      <c r="F9" s="16" t="s">
        <v>19</v>
      </c>
      <c r="G9" s="14" t="s">
        <v>20</v>
      </c>
      <c r="H9" s="12" t="s">
        <v>86</v>
      </c>
      <c r="I9" s="12" t="s">
        <v>87</v>
      </c>
      <c r="J9" s="14" t="s">
        <v>23</v>
      </c>
      <c r="K9" s="25" t="s">
        <v>107</v>
      </c>
      <c r="L9" s="25" t="s">
        <v>108</v>
      </c>
      <c r="M9" s="12">
        <v>165</v>
      </c>
    </row>
    <row r="10" s="1" customFormat="1" ht="35" customHeight="1" spans="1:13">
      <c r="A10" s="12">
        <v>6</v>
      </c>
      <c r="B10" s="12" t="s">
        <v>15</v>
      </c>
      <c r="C10" s="13" t="s">
        <v>109</v>
      </c>
      <c r="D10" s="26" t="s">
        <v>110</v>
      </c>
      <c r="E10" s="14" t="s">
        <v>111</v>
      </c>
      <c r="F10" s="16" t="s">
        <v>19</v>
      </c>
      <c r="G10" s="14" t="s">
        <v>20</v>
      </c>
      <c r="H10" s="12" t="s">
        <v>86</v>
      </c>
      <c r="I10" s="12" t="s">
        <v>87</v>
      </c>
      <c r="J10" s="14" t="s">
        <v>23</v>
      </c>
      <c r="K10" s="25" t="s">
        <v>112</v>
      </c>
      <c r="L10" s="26" t="s">
        <v>113</v>
      </c>
      <c r="M10" s="12">
        <v>165</v>
      </c>
    </row>
    <row r="11" s="1" customFormat="1" ht="35" customHeight="1" spans="1:13">
      <c r="A11" s="18" t="s">
        <v>52</v>
      </c>
      <c r="B11" s="18"/>
      <c r="C11" s="18"/>
      <c r="D11" s="18"/>
      <c r="E11" s="18"/>
      <c r="F11" s="18">
        <f>165*6</f>
        <v>990</v>
      </c>
      <c r="G11" s="18"/>
      <c r="H11" s="18"/>
      <c r="I11" s="18"/>
      <c r="J11" s="12"/>
      <c r="K11" s="12"/>
      <c r="L11" s="12"/>
      <c r="M11" s="18"/>
    </row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4">
    <mergeCell ref="I3:M3"/>
    <mergeCell ref="A11:E11"/>
    <mergeCell ref="F11:M11"/>
    <mergeCell ref="A1:M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G17" sqref="G17"/>
    </sheetView>
  </sheetViews>
  <sheetFormatPr defaultColWidth="9" defaultRowHeight="13.5"/>
  <cols>
    <col min="1" max="1" width="4.625" style="4" customWidth="1"/>
    <col min="2" max="2" width="13.25" style="5" customWidth="1"/>
    <col min="3" max="3" width="6.75" style="4" customWidth="1"/>
    <col min="4" max="4" width="17.875" style="4" customWidth="1"/>
    <col min="5" max="5" width="11.125" style="4" customWidth="1"/>
    <col min="6" max="6" width="4.75" style="4" customWidth="1"/>
    <col min="7" max="7" width="9.625" style="4" customWidth="1"/>
    <col min="8" max="8" width="11.625" style="4" customWidth="1"/>
    <col min="9" max="9" width="11.875" style="4" customWidth="1"/>
    <col min="10" max="11" width="9.625" style="5" customWidth="1"/>
    <col min="12" max="12" width="12.375" style="5" customWidth="1"/>
    <col min="13" max="13" width="9.375" style="4" customWidth="1"/>
    <col min="14" max="16384" width="9" style="1"/>
  </cols>
  <sheetData>
    <row r="1" s="1" customFormat="1" ht="10" customHeight="1" spans="1:13">
      <c r="A1" s="6" t="s">
        <v>114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4" t="s">
        <v>115</v>
      </c>
      <c r="D5" s="25" t="s">
        <v>116</v>
      </c>
      <c r="E5" s="14" t="s">
        <v>117</v>
      </c>
      <c r="F5" s="16" t="s">
        <v>19</v>
      </c>
      <c r="G5" s="14" t="s">
        <v>20</v>
      </c>
      <c r="H5" s="12" t="s">
        <v>118</v>
      </c>
      <c r="I5" s="12" t="s">
        <v>119</v>
      </c>
      <c r="J5" s="14" t="s">
        <v>23</v>
      </c>
      <c r="K5" s="25" t="s">
        <v>120</v>
      </c>
      <c r="L5" s="25" t="s">
        <v>121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4" t="s">
        <v>122</v>
      </c>
      <c r="D6" s="25" t="s">
        <v>123</v>
      </c>
      <c r="E6" s="14" t="s">
        <v>124</v>
      </c>
      <c r="F6" s="16" t="s">
        <v>19</v>
      </c>
      <c r="G6" s="20" t="s">
        <v>20</v>
      </c>
      <c r="H6" s="12" t="s">
        <v>118</v>
      </c>
      <c r="I6" s="12" t="s">
        <v>119</v>
      </c>
      <c r="J6" s="14" t="s">
        <v>23</v>
      </c>
      <c r="K6" s="25" t="s">
        <v>125</v>
      </c>
      <c r="L6" s="25" t="s">
        <v>126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4" t="s">
        <v>127</v>
      </c>
      <c r="D7" s="25" t="s">
        <v>128</v>
      </c>
      <c r="E7" s="14" t="s">
        <v>129</v>
      </c>
      <c r="F7" s="16" t="s">
        <v>19</v>
      </c>
      <c r="G7" s="14" t="s">
        <v>20</v>
      </c>
      <c r="H7" s="12" t="s">
        <v>118</v>
      </c>
      <c r="I7" s="12" t="s">
        <v>119</v>
      </c>
      <c r="J7" s="14" t="s">
        <v>23</v>
      </c>
      <c r="K7" s="25" t="s">
        <v>130</v>
      </c>
      <c r="L7" s="25" t="s">
        <v>131</v>
      </c>
      <c r="M7" s="12">
        <v>165</v>
      </c>
    </row>
    <row r="8" s="1" customFormat="1" ht="35" customHeight="1" spans="1:13">
      <c r="A8" s="18" t="s">
        <v>52</v>
      </c>
      <c r="B8" s="18"/>
      <c r="C8" s="18"/>
      <c r="D8" s="18"/>
      <c r="E8" s="18"/>
      <c r="F8" s="18">
        <v>495</v>
      </c>
      <c r="G8" s="18"/>
      <c r="H8" s="18"/>
      <c r="I8" s="18"/>
      <c r="J8" s="12"/>
      <c r="K8" s="12"/>
      <c r="L8" s="12"/>
      <c r="M8" s="18"/>
    </row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</sheetData>
  <mergeCells count="4">
    <mergeCell ref="I3:M3"/>
    <mergeCell ref="A8:E8"/>
    <mergeCell ref="F8:M8"/>
    <mergeCell ref="A1:M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selection activeCell="F6" sqref="F6"/>
    </sheetView>
  </sheetViews>
  <sheetFormatPr defaultColWidth="9" defaultRowHeight="13.5"/>
  <cols>
    <col min="1" max="1" width="4.625" style="4" customWidth="1"/>
    <col min="2" max="2" width="12.875" style="5" customWidth="1"/>
    <col min="3" max="3" width="6.75" style="4" customWidth="1"/>
    <col min="4" max="4" width="17.25" style="4" customWidth="1"/>
    <col min="5" max="5" width="11.625" style="4" customWidth="1"/>
    <col min="6" max="6" width="4.75" style="4" customWidth="1"/>
    <col min="7" max="7" width="11.125" style="4" customWidth="1"/>
    <col min="8" max="8" width="12.125" style="4" customWidth="1"/>
    <col min="9" max="9" width="10" style="4" customWidth="1"/>
    <col min="10" max="10" width="9.75" style="5" customWidth="1"/>
    <col min="11" max="11" width="9.625" style="5" customWidth="1"/>
    <col min="12" max="12" width="13" style="5" customWidth="1"/>
    <col min="13" max="13" width="7.625" style="4" customWidth="1"/>
    <col min="14" max="16384" width="9" style="1"/>
  </cols>
  <sheetData>
    <row r="1" s="1" customFormat="1" ht="10" customHeight="1" spans="1:13">
      <c r="A1" s="6" t="s">
        <v>132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133</v>
      </c>
      <c r="D5" s="25" t="s">
        <v>134</v>
      </c>
      <c r="E5" s="19" t="s">
        <v>135</v>
      </c>
      <c r="F5" s="16" t="s">
        <v>19</v>
      </c>
      <c r="G5" s="19" t="s">
        <v>136</v>
      </c>
      <c r="H5" s="12" t="s">
        <v>137</v>
      </c>
      <c r="I5" s="12" t="s">
        <v>138</v>
      </c>
      <c r="J5" s="14" t="s">
        <v>23</v>
      </c>
      <c r="K5" s="25" t="s">
        <v>139</v>
      </c>
      <c r="L5" s="25" t="s">
        <v>140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141</v>
      </c>
      <c r="D6" s="25" t="s">
        <v>142</v>
      </c>
      <c r="E6" s="19" t="s">
        <v>143</v>
      </c>
      <c r="F6" s="16" t="s">
        <v>19</v>
      </c>
      <c r="G6" s="19" t="s">
        <v>144</v>
      </c>
      <c r="H6" s="12" t="s">
        <v>137</v>
      </c>
      <c r="I6" s="12" t="s">
        <v>138</v>
      </c>
      <c r="J6" s="14" t="s">
        <v>23</v>
      </c>
      <c r="K6" s="25" t="s">
        <v>145</v>
      </c>
      <c r="L6" s="25" t="s">
        <v>146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3" t="s">
        <v>147</v>
      </c>
      <c r="D7" s="25" t="s">
        <v>148</v>
      </c>
      <c r="E7" s="19" t="s">
        <v>149</v>
      </c>
      <c r="F7" s="16" t="s">
        <v>19</v>
      </c>
      <c r="G7" s="19" t="s">
        <v>144</v>
      </c>
      <c r="H7" s="12" t="s">
        <v>137</v>
      </c>
      <c r="I7" s="12" t="s">
        <v>138</v>
      </c>
      <c r="J7" s="14" t="s">
        <v>23</v>
      </c>
      <c r="K7" s="25" t="s">
        <v>150</v>
      </c>
      <c r="L7" s="25" t="s">
        <v>151</v>
      </c>
      <c r="M7" s="12">
        <v>165</v>
      </c>
    </row>
    <row r="8" s="1" customFormat="1" ht="35" customHeight="1" spans="1:13">
      <c r="A8" s="12">
        <v>4</v>
      </c>
      <c r="B8" s="12" t="s">
        <v>15</v>
      </c>
      <c r="C8" s="13" t="s">
        <v>152</v>
      </c>
      <c r="D8" s="25" t="s">
        <v>153</v>
      </c>
      <c r="E8" s="16" t="s">
        <v>154</v>
      </c>
      <c r="F8" s="16" t="s">
        <v>19</v>
      </c>
      <c r="G8" s="20" t="s">
        <v>136</v>
      </c>
      <c r="H8" s="12" t="s">
        <v>137</v>
      </c>
      <c r="I8" s="12" t="s">
        <v>138</v>
      </c>
      <c r="J8" s="14" t="s">
        <v>23</v>
      </c>
      <c r="K8" s="25" t="s">
        <v>155</v>
      </c>
      <c r="L8" s="25" t="s">
        <v>156</v>
      </c>
      <c r="M8" s="12">
        <v>165</v>
      </c>
    </row>
    <row r="9" s="1" customFormat="1" ht="35" customHeight="1" spans="1:13">
      <c r="A9" s="12">
        <v>5</v>
      </c>
      <c r="B9" s="12" t="s">
        <v>15</v>
      </c>
      <c r="C9" s="13" t="s">
        <v>157</v>
      </c>
      <c r="D9" s="25" t="s">
        <v>158</v>
      </c>
      <c r="E9" s="21" t="s">
        <v>159</v>
      </c>
      <c r="F9" s="16" t="s">
        <v>19</v>
      </c>
      <c r="G9" s="20" t="s">
        <v>144</v>
      </c>
      <c r="H9" s="12" t="s">
        <v>137</v>
      </c>
      <c r="I9" s="12" t="s">
        <v>138</v>
      </c>
      <c r="J9" s="14" t="s">
        <v>23</v>
      </c>
      <c r="K9" s="25" t="s">
        <v>160</v>
      </c>
      <c r="L9" s="25" t="s">
        <v>161</v>
      </c>
      <c r="M9" s="12">
        <v>165</v>
      </c>
    </row>
    <row r="10" s="1" customFormat="1" ht="35" customHeight="1" spans="1:13">
      <c r="A10" s="12">
        <v>6</v>
      </c>
      <c r="B10" s="12" t="s">
        <v>15</v>
      </c>
      <c r="C10" s="13" t="s">
        <v>162</v>
      </c>
      <c r="D10" s="25" t="s">
        <v>163</v>
      </c>
      <c r="E10" s="21" t="s">
        <v>164</v>
      </c>
      <c r="F10" s="16" t="s">
        <v>19</v>
      </c>
      <c r="G10" s="20" t="s">
        <v>144</v>
      </c>
      <c r="H10" s="12" t="s">
        <v>137</v>
      </c>
      <c r="I10" s="12" t="s">
        <v>138</v>
      </c>
      <c r="J10" s="14" t="s">
        <v>23</v>
      </c>
      <c r="K10" s="25" t="s">
        <v>165</v>
      </c>
      <c r="L10" s="25" t="s">
        <v>166</v>
      </c>
      <c r="M10" s="12">
        <v>165</v>
      </c>
    </row>
    <row r="11" s="1" customFormat="1" ht="35" customHeight="1" spans="1:13">
      <c r="A11" s="12">
        <v>7</v>
      </c>
      <c r="B11" s="12" t="s">
        <v>15</v>
      </c>
      <c r="C11" s="13" t="s">
        <v>167</v>
      </c>
      <c r="D11" s="25" t="s">
        <v>168</v>
      </c>
      <c r="E11" s="21" t="s">
        <v>169</v>
      </c>
      <c r="F11" s="16" t="s">
        <v>19</v>
      </c>
      <c r="G11" s="20" t="s">
        <v>136</v>
      </c>
      <c r="H11" s="12" t="s">
        <v>137</v>
      </c>
      <c r="I11" s="12" t="s">
        <v>138</v>
      </c>
      <c r="J11" s="14" t="s">
        <v>23</v>
      </c>
      <c r="K11" s="25" t="s">
        <v>170</v>
      </c>
      <c r="L11" s="25" t="s">
        <v>171</v>
      </c>
      <c r="M11" s="12">
        <v>165</v>
      </c>
    </row>
    <row r="12" s="1" customFormat="1" ht="35" customHeight="1" spans="1:13">
      <c r="A12" s="18" t="s">
        <v>52</v>
      </c>
      <c r="B12" s="18"/>
      <c r="C12" s="18"/>
      <c r="D12" s="18"/>
      <c r="E12" s="18"/>
      <c r="F12" s="18">
        <f>165*7</f>
        <v>1155</v>
      </c>
      <c r="G12" s="18"/>
      <c r="H12" s="18"/>
      <c r="I12" s="18"/>
      <c r="J12" s="12"/>
      <c r="K12" s="12"/>
      <c r="L12" s="12"/>
      <c r="M12" s="18"/>
    </row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</sheetData>
  <mergeCells count="4">
    <mergeCell ref="I3:M3"/>
    <mergeCell ref="A12:E12"/>
    <mergeCell ref="F12:M12"/>
    <mergeCell ref="A1:M2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E7" sqref="E7"/>
    </sheetView>
  </sheetViews>
  <sheetFormatPr defaultColWidth="9" defaultRowHeight="13.5"/>
  <cols>
    <col min="1" max="1" width="4.625" style="4" customWidth="1"/>
    <col min="2" max="2" width="12.625" style="5" customWidth="1"/>
    <col min="3" max="3" width="6.75" style="4" customWidth="1"/>
    <col min="4" max="4" width="19.5" style="4" customWidth="1"/>
    <col min="5" max="5" width="11.625" style="4" customWidth="1"/>
    <col min="6" max="6" width="4.75" style="4" customWidth="1"/>
    <col min="7" max="7" width="10.5" style="4" customWidth="1"/>
    <col min="8" max="8" width="12.25" style="4" customWidth="1"/>
    <col min="9" max="9" width="10.75" style="4" customWidth="1"/>
    <col min="10" max="10" width="7.75" style="5" customWidth="1"/>
    <col min="11" max="11" width="9.625" style="5" customWidth="1"/>
    <col min="12" max="12" width="12.5" style="5" customWidth="1"/>
    <col min="13" max="13" width="8.5" style="4" customWidth="1"/>
    <col min="14" max="16384" width="9" style="1"/>
  </cols>
  <sheetData>
    <row r="1" s="1" customFormat="1" ht="10" customHeight="1" spans="1:13">
      <c r="A1" s="6" t="s">
        <v>172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173</v>
      </c>
      <c r="D5" s="25" t="s">
        <v>174</v>
      </c>
      <c r="E5" s="19" t="s">
        <v>175</v>
      </c>
      <c r="F5" s="16" t="s">
        <v>19</v>
      </c>
      <c r="G5" s="19" t="s">
        <v>136</v>
      </c>
      <c r="H5" s="12" t="s">
        <v>176</v>
      </c>
      <c r="I5" s="12" t="s">
        <v>177</v>
      </c>
      <c r="J5" s="14" t="s">
        <v>23</v>
      </c>
      <c r="K5" s="25" t="s">
        <v>178</v>
      </c>
      <c r="L5" s="25" t="s">
        <v>179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180</v>
      </c>
      <c r="D6" s="25" t="s">
        <v>181</v>
      </c>
      <c r="E6" s="19" t="s">
        <v>182</v>
      </c>
      <c r="F6" s="16" t="s">
        <v>19</v>
      </c>
      <c r="G6" s="19" t="s">
        <v>136</v>
      </c>
      <c r="H6" s="12" t="s">
        <v>176</v>
      </c>
      <c r="I6" s="12" t="s">
        <v>177</v>
      </c>
      <c r="J6" s="14" t="s">
        <v>23</v>
      </c>
      <c r="K6" s="25" t="s">
        <v>183</v>
      </c>
      <c r="L6" s="25" t="s">
        <v>184</v>
      </c>
      <c r="M6" s="12">
        <v>165</v>
      </c>
    </row>
    <row r="7" s="1" customFormat="1" ht="35" customHeight="1" spans="1:13">
      <c r="A7" s="12">
        <v>3</v>
      </c>
      <c r="B7" s="12" t="s">
        <v>15</v>
      </c>
      <c r="C7" s="13" t="s">
        <v>185</v>
      </c>
      <c r="D7" s="25" t="s">
        <v>186</v>
      </c>
      <c r="E7" s="19" t="s">
        <v>111</v>
      </c>
      <c r="F7" s="16" t="s">
        <v>19</v>
      </c>
      <c r="G7" s="19" t="s">
        <v>136</v>
      </c>
      <c r="H7" s="12" t="s">
        <v>176</v>
      </c>
      <c r="I7" s="12" t="s">
        <v>177</v>
      </c>
      <c r="J7" s="14" t="s">
        <v>23</v>
      </c>
      <c r="K7" s="25" t="s">
        <v>187</v>
      </c>
      <c r="L7" s="25" t="s">
        <v>188</v>
      </c>
      <c r="M7" s="12">
        <v>165</v>
      </c>
    </row>
    <row r="8" s="1" customFormat="1" ht="35" customHeight="1" spans="1:13">
      <c r="A8" s="12">
        <v>4</v>
      </c>
      <c r="B8" s="12" t="s">
        <v>15</v>
      </c>
      <c r="C8" s="13" t="s">
        <v>189</v>
      </c>
      <c r="D8" s="25" t="s">
        <v>190</v>
      </c>
      <c r="E8" s="16" t="s">
        <v>191</v>
      </c>
      <c r="F8" s="16" t="s">
        <v>19</v>
      </c>
      <c r="G8" s="20" t="s">
        <v>136</v>
      </c>
      <c r="H8" s="12" t="s">
        <v>176</v>
      </c>
      <c r="I8" s="12" t="s">
        <v>177</v>
      </c>
      <c r="J8" s="14" t="s">
        <v>23</v>
      </c>
      <c r="K8" s="25" t="s">
        <v>192</v>
      </c>
      <c r="L8" s="25" t="s">
        <v>193</v>
      </c>
      <c r="M8" s="12">
        <v>165</v>
      </c>
    </row>
    <row r="9" s="1" customFormat="1" ht="35" customHeight="1" spans="1:13">
      <c r="A9" s="12">
        <v>5</v>
      </c>
      <c r="B9" s="12" t="s">
        <v>15</v>
      </c>
      <c r="C9" s="13" t="s">
        <v>194</v>
      </c>
      <c r="D9" s="25" t="s">
        <v>195</v>
      </c>
      <c r="E9" s="21" t="s">
        <v>196</v>
      </c>
      <c r="F9" s="16" t="s">
        <v>19</v>
      </c>
      <c r="G9" s="20" t="s">
        <v>136</v>
      </c>
      <c r="H9" s="12" t="s">
        <v>176</v>
      </c>
      <c r="I9" s="12" t="s">
        <v>177</v>
      </c>
      <c r="J9" s="14" t="s">
        <v>23</v>
      </c>
      <c r="K9" s="25" t="s">
        <v>197</v>
      </c>
      <c r="L9" s="25" t="s">
        <v>198</v>
      </c>
      <c r="M9" s="12">
        <v>165</v>
      </c>
    </row>
    <row r="10" s="1" customFormat="1" ht="35" customHeight="1" spans="1:13">
      <c r="A10" s="18" t="s">
        <v>52</v>
      </c>
      <c r="B10" s="18"/>
      <c r="C10" s="18"/>
      <c r="D10" s="18"/>
      <c r="E10" s="18"/>
      <c r="F10" s="18">
        <f>165*5</f>
        <v>825</v>
      </c>
      <c r="G10" s="18"/>
      <c r="H10" s="18"/>
      <c r="I10" s="18"/>
      <c r="J10" s="12"/>
      <c r="K10" s="12"/>
      <c r="L10" s="12"/>
      <c r="M10" s="18"/>
    </row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</sheetData>
  <mergeCells count="4">
    <mergeCell ref="I3:M3"/>
    <mergeCell ref="A10:E10"/>
    <mergeCell ref="F10:M10"/>
    <mergeCell ref="A1:M2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selection activeCell="N4" sqref="N4"/>
    </sheetView>
  </sheetViews>
  <sheetFormatPr defaultColWidth="9" defaultRowHeight="13.5"/>
  <cols>
    <col min="1" max="1" width="4.625" style="4" customWidth="1"/>
    <col min="2" max="2" width="13.25" style="5" customWidth="1"/>
    <col min="3" max="3" width="6.75" style="4" customWidth="1"/>
    <col min="4" max="4" width="18" style="4" customWidth="1"/>
    <col min="5" max="5" width="11.625" style="4" customWidth="1"/>
    <col min="6" max="6" width="4.75" style="4" customWidth="1"/>
    <col min="7" max="7" width="9.625" style="4" customWidth="1"/>
    <col min="8" max="8" width="13.25" style="4" customWidth="1"/>
    <col min="9" max="9" width="9.875" style="4" customWidth="1"/>
    <col min="10" max="10" width="8.25" style="5" customWidth="1"/>
    <col min="11" max="11" width="10.625" style="5" customWidth="1"/>
    <col min="12" max="12" width="13.25" style="5" customWidth="1"/>
    <col min="13" max="13" width="7.5" style="4" customWidth="1"/>
    <col min="14" max="16384" width="9" style="1"/>
  </cols>
  <sheetData>
    <row r="1" s="1" customFormat="1" ht="10" customHeight="1" spans="1:13">
      <c r="A1" s="6" t="s">
        <v>199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0" customHeight="1" spans="1:13">
      <c r="A3" s="8"/>
      <c r="B3" s="9"/>
      <c r="C3" s="8"/>
      <c r="D3" s="8"/>
      <c r="E3" s="8"/>
      <c r="F3" s="8"/>
      <c r="G3" s="8"/>
      <c r="H3" s="8"/>
      <c r="I3" s="9" t="s">
        <v>200</v>
      </c>
      <c r="J3" s="9"/>
      <c r="K3" s="9"/>
      <c r="L3" s="9"/>
      <c r="M3" s="9"/>
    </row>
    <row r="4" s="3" customFormat="1" ht="28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28" customHeight="1" spans="1:13">
      <c r="A5" s="12">
        <v>1</v>
      </c>
      <c r="B5" s="12" t="s">
        <v>15</v>
      </c>
      <c r="C5" s="13" t="s">
        <v>201</v>
      </c>
      <c r="D5" s="25" t="s">
        <v>202</v>
      </c>
      <c r="E5" s="14" t="s">
        <v>203</v>
      </c>
      <c r="F5" s="16" t="s">
        <v>19</v>
      </c>
      <c r="G5" s="14" t="s">
        <v>20</v>
      </c>
      <c r="H5" s="12" t="s">
        <v>204</v>
      </c>
      <c r="I5" s="12" t="s">
        <v>205</v>
      </c>
      <c r="J5" s="14" t="s">
        <v>23</v>
      </c>
      <c r="K5" s="25" t="s">
        <v>206</v>
      </c>
      <c r="L5" s="25" t="s">
        <v>207</v>
      </c>
      <c r="M5" s="12">
        <v>165</v>
      </c>
    </row>
    <row r="6" s="1" customFormat="1" ht="28" customHeight="1" spans="1:13">
      <c r="A6" s="12">
        <v>2</v>
      </c>
      <c r="B6" s="12" t="s">
        <v>15</v>
      </c>
      <c r="C6" s="13" t="s">
        <v>208</v>
      </c>
      <c r="D6" s="25" t="s">
        <v>209</v>
      </c>
      <c r="E6" s="14" t="s">
        <v>210</v>
      </c>
      <c r="F6" s="16" t="s">
        <v>19</v>
      </c>
      <c r="G6" s="14" t="s">
        <v>29</v>
      </c>
      <c r="H6" s="12" t="s">
        <v>204</v>
      </c>
      <c r="I6" s="12" t="s">
        <v>205</v>
      </c>
      <c r="J6" s="14" t="s">
        <v>23</v>
      </c>
      <c r="K6" s="25" t="s">
        <v>211</v>
      </c>
      <c r="L6" s="25" t="s">
        <v>212</v>
      </c>
      <c r="M6" s="12">
        <v>165</v>
      </c>
    </row>
    <row r="7" s="1" customFormat="1" ht="28" customHeight="1" spans="1:13">
      <c r="A7" s="12">
        <v>3</v>
      </c>
      <c r="B7" s="12" t="s">
        <v>15</v>
      </c>
      <c r="C7" s="13" t="s">
        <v>213</v>
      </c>
      <c r="D7" s="25" t="s">
        <v>214</v>
      </c>
      <c r="E7" s="14" t="s">
        <v>215</v>
      </c>
      <c r="F7" s="16" t="s">
        <v>19</v>
      </c>
      <c r="G7" s="14" t="s">
        <v>20</v>
      </c>
      <c r="H7" s="12" t="s">
        <v>204</v>
      </c>
      <c r="I7" s="12" t="s">
        <v>205</v>
      </c>
      <c r="J7" s="14" t="s">
        <v>23</v>
      </c>
      <c r="K7" s="25" t="s">
        <v>216</v>
      </c>
      <c r="L7" s="25" t="s">
        <v>217</v>
      </c>
      <c r="M7" s="12">
        <v>165</v>
      </c>
    </row>
    <row r="8" s="1" customFormat="1" ht="28" customHeight="1" spans="1:13">
      <c r="A8" s="12">
        <v>4</v>
      </c>
      <c r="B8" s="12" t="s">
        <v>15</v>
      </c>
      <c r="C8" s="13" t="s">
        <v>218</v>
      </c>
      <c r="D8" s="25" t="s">
        <v>219</v>
      </c>
      <c r="E8" s="14" t="s">
        <v>220</v>
      </c>
      <c r="F8" s="16" t="s">
        <v>19</v>
      </c>
      <c r="G8" s="14" t="s">
        <v>29</v>
      </c>
      <c r="H8" s="12" t="s">
        <v>204</v>
      </c>
      <c r="I8" s="12" t="s">
        <v>205</v>
      </c>
      <c r="J8" s="14" t="s">
        <v>23</v>
      </c>
      <c r="K8" s="25" t="s">
        <v>221</v>
      </c>
      <c r="L8" s="25" t="s">
        <v>222</v>
      </c>
      <c r="M8" s="12">
        <v>165</v>
      </c>
    </row>
    <row r="9" s="1" customFormat="1" ht="28" customHeight="1" spans="1:13">
      <c r="A9" s="12">
        <v>5</v>
      </c>
      <c r="B9" s="12" t="s">
        <v>15</v>
      </c>
      <c r="C9" s="13" t="s">
        <v>223</v>
      </c>
      <c r="D9" s="25" t="s">
        <v>224</v>
      </c>
      <c r="E9" s="14" t="s">
        <v>225</v>
      </c>
      <c r="F9" s="16" t="s">
        <v>19</v>
      </c>
      <c r="G9" s="14" t="s">
        <v>29</v>
      </c>
      <c r="H9" s="12" t="s">
        <v>204</v>
      </c>
      <c r="I9" s="12" t="s">
        <v>205</v>
      </c>
      <c r="J9" s="14" t="s">
        <v>23</v>
      </c>
      <c r="K9" s="25" t="s">
        <v>226</v>
      </c>
      <c r="L9" s="25" t="s">
        <v>227</v>
      </c>
      <c r="M9" s="12">
        <v>165</v>
      </c>
    </row>
    <row r="10" s="1" customFormat="1" ht="28" customHeight="1" spans="1:13">
      <c r="A10" s="12">
        <v>6</v>
      </c>
      <c r="B10" s="12" t="s">
        <v>15</v>
      </c>
      <c r="C10" s="13" t="s">
        <v>228</v>
      </c>
      <c r="D10" s="25" t="s">
        <v>229</v>
      </c>
      <c r="E10" s="14" t="s">
        <v>230</v>
      </c>
      <c r="F10" s="16" t="s">
        <v>19</v>
      </c>
      <c r="G10" s="14" t="s">
        <v>20</v>
      </c>
      <c r="H10" s="12" t="s">
        <v>204</v>
      </c>
      <c r="I10" s="12" t="s">
        <v>205</v>
      </c>
      <c r="J10" s="14" t="s">
        <v>23</v>
      </c>
      <c r="K10" s="25" t="s">
        <v>231</v>
      </c>
      <c r="L10" s="25" t="s">
        <v>232</v>
      </c>
      <c r="M10" s="12">
        <v>165</v>
      </c>
    </row>
    <row r="11" s="1" customFormat="1" ht="28" customHeight="1" spans="1:13">
      <c r="A11" s="12">
        <v>7</v>
      </c>
      <c r="B11" s="12" t="s">
        <v>15</v>
      </c>
      <c r="C11" s="13" t="s">
        <v>233</v>
      </c>
      <c r="D11" s="25" t="s">
        <v>234</v>
      </c>
      <c r="E11" s="14" t="s">
        <v>235</v>
      </c>
      <c r="F11" s="16" t="s">
        <v>19</v>
      </c>
      <c r="G11" s="14" t="s">
        <v>29</v>
      </c>
      <c r="H11" s="12" t="s">
        <v>204</v>
      </c>
      <c r="I11" s="12" t="s">
        <v>205</v>
      </c>
      <c r="J11" s="14" t="s">
        <v>23</v>
      </c>
      <c r="K11" s="25" t="s">
        <v>236</v>
      </c>
      <c r="L11" s="25" t="s">
        <v>237</v>
      </c>
      <c r="M11" s="12">
        <v>165</v>
      </c>
    </row>
    <row r="12" s="1" customFormat="1" ht="28" customHeight="1" spans="1:13">
      <c r="A12" s="12">
        <v>8</v>
      </c>
      <c r="B12" s="12" t="s">
        <v>15</v>
      </c>
      <c r="C12" s="13" t="s">
        <v>238</v>
      </c>
      <c r="D12" s="25" t="s">
        <v>239</v>
      </c>
      <c r="E12" s="14" t="s">
        <v>240</v>
      </c>
      <c r="F12" s="16" t="s">
        <v>19</v>
      </c>
      <c r="G12" s="14" t="s">
        <v>20</v>
      </c>
      <c r="H12" s="12" t="s">
        <v>204</v>
      </c>
      <c r="I12" s="12" t="s">
        <v>205</v>
      </c>
      <c r="J12" s="14" t="s">
        <v>23</v>
      </c>
      <c r="K12" s="25" t="s">
        <v>241</v>
      </c>
      <c r="L12" s="25" t="s">
        <v>242</v>
      </c>
      <c r="M12" s="12">
        <v>165</v>
      </c>
    </row>
    <row r="13" s="1" customFormat="1" ht="28" customHeight="1" spans="1:13">
      <c r="A13" s="12">
        <v>9</v>
      </c>
      <c r="B13" s="12" t="s">
        <v>15</v>
      </c>
      <c r="C13" s="13" t="s">
        <v>243</v>
      </c>
      <c r="D13" s="14" t="s">
        <v>244</v>
      </c>
      <c r="E13" s="14" t="s">
        <v>245</v>
      </c>
      <c r="F13" s="16" t="s">
        <v>19</v>
      </c>
      <c r="G13" s="14" t="s">
        <v>20</v>
      </c>
      <c r="H13" s="12" t="s">
        <v>204</v>
      </c>
      <c r="I13" s="12" t="s">
        <v>205</v>
      </c>
      <c r="J13" s="14" t="s">
        <v>23</v>
      </c>
      <c r="K13" s="25" t="s">
        <v>246</v>
      </c>
      <c r="L13" s="25" t="s">
        <v>247</v>
      </c>
      <c r="M13" s="12">
        <v>165</v>
      </c>
    </row>
    <row r="14" s="1" customFormat="1" ht="28" customHeight="1" spans="1:13">
      <c r="A14" s="12">
        <v>10</v>
      </c>
      <c r="B14" s="12" t="s">
        <v>15</v>
      </c>
      <c r="C14" s="13" t="s">
        <v>248</v>
      </c>
      <c r="D14" s="25" t="s">
        <v>249</v>
      </c>
      <c r="E14" s="14" t="s">
        <v>250</v>
      </c>
      <c r="F14" s="16" t="s">
        <v>19</v>
      </c>
      <c r="G14" s="14" t="s">
        <v>29</v>
      </c>
      <c r="H14" s="12" t="s">
        <v>204</v>
      </c>
      <c r="I14" s="12" t="s">
        <v>205</v>
      </c>
      <c r="J14" s="14" t="s">
        <v>23</v>
      </c>
      <c r="K14" s="25" t="s">
        <v>251</v>
      </c>
      <c r="L14" s="25" t="s">
        <v>252</v>
      </c>
      <c r="M14" s="12">
        <v>165</v>
      </c>
    </row>
    <row r="15" s="1" customFormat="1" ht="28" customHeight="1" spans="1:13">
      <c r="A15" s="12">
        <v>11</v>
      </c>
      <c r="B15" s="12" t="s">
        <v>15</v>
      </c>
      <c r="C15" s="13" t="s">
        <v>253</v>
      </c>
      <c r="D15" s="25" t="s">
        <v>254</v>
      </c>
      <c r="E15" s="14" t="s">
        <v>255</v>
      </c>
      <c r="F15" s="16" t="s">
        <v>19</v>
      </c>
      <c r="G15" s="14" t="s">
        <v>20</v>
      </c>
      <c r="H15" s="12" t="s">
        <v>204</v>
      </c>
      <c r="I15" s="12" t="s">
        <v>205</v>
      </c>
      <c r="J15" s="14" t="s">
        <v>23</v>
      </c>
      <c r="K15" s="25" t="s">
        <v>256</v>
      </c>
      <c r="L15" s="25" t="s">
        <v>257</v>
      </c>
      <c r="M15" s="12">
        <v>165</v>
      </c>
    </row>
    <row r="16" s="1" customFormat="1" ht="28" customHeight="1" spans="1:13">
      <c r="A16" s="12">
        <v>12</v>
      </c>
      <c r="B16" s="12" t="s">
        <v>15</v>
      </c>
      <c r="C16" s="13" t="s">
        <v>258</v>
      </c>
      <c r="D16" s="25" t="s">
        <v>259</v>
      </c>
      <c r="E16" s="14" t="s">
        <v>260</v>
      </c>
      <c r="F16" s="16" t="s">
        <v>19</v>
      </c>
      <c r="G16" s="14" t="s">
        <v>20</v>
      </c>
      <c r="H16" s="12" t="s">
        <v>204</v>
      </c>
      <c r="I16" s="12" t="s">
        <v>205</v>
      </c>
      <c r="J16" s="14" t="s">
        <v>23</v>
      </c>
      <c r="K16" s="25" t="s">
        <v>261</v>
      </c>
      <c r="L16" s="25" t="s">
        <v>262</v>
      </c>
      <c r="M16" s="12">
        <v>165</v>
      </c>
    </row>
    <row r="17" s="1" customFormat="1" ht="28" customHeight="1" spans="1:13">
      <c r="A17" s="18" t="s">
        <v>52</v>
      </c>
      <c r="B17" s="18"/>
      <c r="C17" s="18"/>
      <c r="D17" s="18"/>
      <c r="E17" s="18"/>
      <c r="F17" s="18">
        <f>165*12</f>
        <v>1980</v>
      </c>
      <c r="G17" s="18"/>
      <c r="H17" s="18"/>
      <c r="I17" s="18"/>
      <c r="J17" s="12"/>
      <c r="K17" s="12"/>
      <c r="L17" s="12"/>
      <c r="M17" s="18"/>
    </row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</sheetData>
  <mergeCells count="4">
    <mergeCell ref="I3:M3"/>
    <mergeCell ref="A17:E17"/>
    <mergeCell ref="F17:M17"/>
    <mergeCell ref="A1:M2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F8" sqref="F8"/>
    </sheetView>
  </sheetViews>
  <sheetFormatPr defaultColWidth="9" defaultRowHeight="13.5"/>
  <cols>
    <col min="1" max="1" width="4.625" style="4" customWidth="1"/>
    <col min="2" max="2" width="11.875" style="5" customWidth="1"/>
    <col min="3" max="3" width="6.75" style="4" customWidth="1"/>
    <col min="4" max="4" width="17.875" style="4" customWidth="1"/>
    <col min="5" max="5" width="11.625" style="4" customWidth="1"/>
    <col min="6" max="6" width="4.75" style="4" customWidth="1"/>
    <col min="7" max="7" width="10.125" style="4" customWidth="1"/>
    <col min="8" max="8" width="12.25" style="4" customWidth="1"/>
    <col min="9" max="9" width="10.25" style="4" customWidth="1"/>
    <col min="10" max="11" width="9.625" style="5" customWidth="1"/>
    <col min="12" max="12" width="13.75" style="5" customWidth="1"/>
    <col min="13" max="13" width="7.5" style="4" customWidth="1"/>
    <col min="14" max="16384" width="9" style="1"/>
  </cols>
  <sheetData>
    <row r="1" s="1" customFormat="1" ht="10" customHeight="1" spans="1:13">
      <c r="A1" s="6" t="s">
        <v>263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54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4" t="s">
        <v>264</v>
      </c>
      <c r="D5" s="25" t="s">
        <v>265</v>
      </c>
      <c r="E5" s="16" t="s">
        <v>266</v>
      </c>
      <c r="F5" s="16" t="s">
        <v>19</v>
      </c>
      <c r="G5" s="20" t="s">
        <v>136</v>
      </c>
      <c r="H5" s="12" t="s">
        <v>267</v>
      </c>
      <c r="I5" s="12" t="s">
        <v>268</v>
      </c>
      <c r="J5" s="14" t="s">
        <v>23</v>
      </c>
      <c r="K5" s="25" t="s">
        <v>269</v>
      </c>
      <c r="L5" s="25" t="s">
        <v>270</v>
      </c>
      <c r="M5" s="12">
        <v>165</v>
      </c>
    </row>
    <row r="6" s="1" customFormat="1" ht="35" customHeight="1" spans="1:13">
      <c r="A6" s="18" t="s">
        <v>52</v>
      </c>
      <c r="B6" s="18"/>
      <c r="C6" s="18"/>
      <c r="D6" s="18"/>
      <c r="E6" s="18"/>
      <c r="F6" s="18">
        <f>165</f>
        <v>165</v>
      </c>
      <c r="G6" s="18"/>
      <c r="H6" s="18"/>
      <c r="I6" s="18"/>
      <c r="J6" s="12"/>
      <c r="K6" s="12"/>
      <c r="L6" s="12"/>
      <c r="M6" s="18"/>
    </row>
    <row r="7" ht="28.5" customHeight="1"/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</sheetData>
  <mergeCells count="4">
    <mergeCell ref="I3:M3"/>
    <mergeCell ref="A6:E6"/>
    <mergeCell ref="F6:M6"/>
    <mergeCell ref="A1:M2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G9" sqref="G9"/>
    </sheetView>
  </sheetViews>
  <sheetFormatPr defaultColWidth="9" defaultRowHeight="13.5"/>
  <cols>
    <col min="1" max="1" width="4.625" style="4" customWidth="1"/>
    <col min="2" max="2" width="13.375" style="5" customWidth="1"/>
    <col min="3" max="3" width="6.75" style="4" customWidth="1"/>
    <col min="4" max="4" width="17.125" style="4" customWidth="1"/>
    <col min="5" max="5" width="11.625" style="4" customWidth="1"/>
    <col min="6" max="6" width="4.75" style="4" customWidth="1"/>
    <col min="7" max="8" width="12.625" style="4" customWidth="1"/>
    <col min="9" max="9" width="11.875" style="4" customWidth="1"/>
    <col min="10" max="10" width="8.25" style="5" customWidth="1"/>
    <col min="11" max="11" width="9.625" style="5" customWidth="1"/>
    <col min="12" max="12" width="12" style="5" customWidth="1"/>
    <col min="13" max="13" width="7.125" style="4" customWidth="1"/>
    <col min="14" max="16384" width="9" style="1"/>
  </cols>
  <sheetData>
    <row r="1" s="1" customFormat="1" ht="10" customHeight="1" spans="1:13">
      <c r="A1" s="6" t="s">
        <v>271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6"/>
    </row>
    <row r="2" s="1" customFormat="1" ht="15" customHeight="1" spans="1:13">
      <c r="A2" s="6"/>
      <c r="B2" s="7"/>
      <c r="C2" s="6"/>
      <c r="D2" s="6"/>
      <c r="E2" s="6"/>
      <c r="F2" s="6"/>
      <c r="G2" s="6"/>
      <c r="H2" s="6"/>
      <c r="I2" s="6"/>
      <c r="J2" s="7"/>
      <c r="K2" s="7"/>
      <c r="L2" s="7"/>
      <c r="M2" s="6"/>
    </row>
    <row r="3" s="2" customFormat="1" ht="15" customHeight="1" spans="1:13">
      <c r="A3" s="8"/>
      <c r="B3" s="9"/>
      <c r="C3" s="8"/>
      <c r="D3" s="8"/>
      <c r="E3" s="8"/>
      <c r="F3" s="8"/>
      <c r="G3" s="8"/>
      <c r="H3" s="8"/>
      <c r="I3" s="9" t="s">
        <v>272</v>
      </c>
      <c r="J3" s="9"/>
      <c r="K3" s="9"/>
      <c r="L3" s="9"/>
      <c r="M3" s="9"/>
    </row>
    <row r="4" s="3" customFormat="1" ht="35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35" customHeight="1" spans="1:13">
      <c r="A5" s="12">
        <v>1</v>
      </c>
      <c r="B5" s="12" t="s">
        <v>15</v>
      </c>
      <c r="C5" s="13" t="s">
        <v>273</v>
      </c>
      <c r="D5" s="25" t="s">
        <v>274</v>
      </c>
      <c r="E5" s="16" t="s">
        <v>275</v>
      </c>
      <c r="F5" s="16" t="s">
        <v>19</v>
      </c>
      <c r="G5" s="20" t="s">
        <v>276</v>
      </c>
      <c r="H5" s="12" t="s">
        <v>277</v>
      </c>
      <c r="I5" s="12" t="s">
        <v>278</v>
      </c>
      <c r="J5" s="14" t="s">
        <v>23</v>
      </c>
      <c r="K5" s="25" t="s">
        <v>279</v>
      </c>
      <c r="L5" s="25" t="s">
        <v>280</v>
      </c>
      <c r="M5" s="12">
        <v>165</v>
      </c>
    </row>
    <row r="6" s="1" customFormat="1" ht="35" customHeight="1" spans="1:13">
      <c r="A6" s="12">
        <v>2</v>
      </c>
      <c r="B6" s="12" t="s">
        <v>15</v>
      </c>
      <c r="C6" s="13" t="s">
        <v>281</v>
      </c>
      <c r="D6" s="25" t="s">
        <v>282</v>
      </c>
      <c r="E6" s="21" t="s">
        <v>283</v>
      </c>
      <c r="F6" s="16" t="s">
        <v>19</v>
      </c>
      <c r="G6" s="20" t="s">
        <v>276</v>
      </c>
      <c r="H6" s="12" t="s">
        <v>277</v>
      </c>
      <c r="I6" s="12" t="s">
        <v>278</v>
      </c>
      <c r="J6" s="14" t="s">
        <v>23</v>
      </c>
      <c r="K6" s="25" t="s">
        <v>284</v>
      </c>
      <c r="L6" s="25" t="s">
        <v>285</v>
      </c>
      <c r="M6" s="12">
        <v>165</v>
      </c>
    </row>
    <row r="7" s="1" customFormat="1" ht="35" customHeight="1" spans="1:13">
      <c r="A7" s="18" t="s">
        <v>52</v>
      </c>
      <c r="B7" s="18"/>
      <c r="C7" s="18"/>
      <c r="D7" s="18"/>
      <c r="E7" s="18"/>
      <c r="F7" s="18">
        <f>165*2</f>
        <v>330</v>
      </c>
      <c r="G7" s="18"/>
      <c r="H7" s="18"/>
      <c r="I7" s="18"/>
      <c r="J7" s="12"/>
      <c r="K7" s="12"/>
      <c r="L7" s="12"/>
      <c r="M7" s="18"/>
    </row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</sheetData>
  <mergeCells count="4">
    <mergeCell ref="I3:M3"/>
    <mergeCell ref="A7:E7"/>
    <mergeCell ref="F7:M7"/>
    <mergeCell ref="A1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2023年1期手工</vt:lpstr>
      <vt:lpstr>2023年2期手工</vt:lpstr>
      <vt:lpstr>2023年3期手工</vt:lpstr>
      <vt:lpstr>2024年1期手工</vt:lpstr>
      <vt:lpstr>2024年2期手工</vt:lpstr>
      <vt:lpstr>2024年3期手工</vt:lpstr>
      <vt:lpstr>2024年4期手工</vt:lpstr>
      <vt:lpstr>2024年6期手工</vt:lpstr>
      <vt:lpstr>2024年10期手工</vt:lpstr>
      <vt:lpstr>2024年11期手工</vt:lpstr>
      <vt:lpstr>2024年13期手工</vt:lpstr>
      <vt:lpstr>2024年15期手工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培训股No.2</dc:creator>
  <cp:lastModifiedBy>小咚没樱桃</cp:lastModifiedBy>
  <dcterms:created xsi:type="dcterms:W3CDTF">2024-06-12T01:10:00Z</dcterms:created>
  <dcterms:modified xsi:type="dcterms:W3CDTF">2025-11-27T07:08:30Z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5174D5EB9D874EB6B26B65EF3BCD1060_13</vt:lpwstr>
  </property>
  <property fmtid="{D5CDD505-2E9C-101B-9397-08002B2CF9AE}" pid="3" name="KSOProductBuildVer">
    <vt:lpwstr>2052-12.1.0.23542</vt:lpwstr>
  </property>
</Properties>
</file>